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ukib.sharepoint.com/sites/KA-OK-M365/Shared Documents/General/13-DOKUMENTY_RAP/Podpurne_materialy_verejne/Pruvodce-rizenim-aktiv-a-rizik_aktualizace/verze-k-publikaci/"/>
    </mc:Choice>
  </mc:AlternateContent>
  <xr:revisionPtr revIDLastSave="251" documentId="13_ncr:1_{1C88F59D-488B-4391-A445-90E9945C80C5}" xr6:coauthVersionLast="47" xr6:coauthVersionMax="47" xr10:uidLastSave="{49E5A943-B80F-42BE-86F6-3A0596E84BBD}"/>
  <bookViews>
    <workbookView xWindow="-120" yWindow="-120" windowWidth="29040" windowHeight="15720" firstSheet="2" activeTab="11" xr2:uid="{00000000-000D-0000-FFFF-FFFF00000000}"/>
  </bookViews>
  <sheets>
    <sheet name="Verze" sheetId="42" r:id="rId1"/>
    <sheet name="Tabulky" sheetId="27" r:id="rId2"/>
    <sheet name="Matice dopadu" sheetId="22" r:id="rId3"/>
    <sheet name="Služby-Systémy" sheetId="40" r:id="rId4"/>
    <sheet name="Katalog primárních aktiv" sheetId="23" r:id="rId5"/>
    <sheet name="Vazby prim. aktiv" sheetId="33" r:id="rId6"/>
    <sheet name="S1" sheetId="24" r:id="rId7"/>
    <sheet name="P1" sheetId="11" r:id="rId8"/>
    <sheet name="P2" sheetId="25" r:id="rId9"/>
    <sheet name="P3" sheetId="26" r:id="rId10"/>
    <sheet name="P4" sheetId="28" r:id="rId11"/>
    <sheet name="HR primární aktiva" sheetId="41" r:id="rId12"/>
    <sheet name="ciselniky" sheetId="12" state="hidden" r:id="rId13"/>
  </sheet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3" l="1"/>
  <c r="G27" i="41" l="1"/>
  <c r="G19" i="41"/>
  <c r="G20" i="41"/>
  <c r="G21" i="41"/>
  <c r="G22" i="41"/>
  <c r="G23" i="41"/>
  <c r="G24" i="41"/>
  <c r="G25" i="41"/>
  <c r="G26" i="41"/>
  <c r="B2" i="28" l="1"/>
  <c r="B2" i="26"/>
  <c r="B2" i="25"/>
  <c r="B2" i="11"/>
  <c r="B2" i="24"/>
  <c r="G18" i="41" l="1"/>
  <c r="G17" i="41"/>
  <c r="G16" i="41"/>
  <c r="G15" i="41"/>
  <c r="G14" i="41"/>
  <c r="G13" i="41"/>
  <c r="G12" i="41"/>
  <c r="G11" i="41"/>
  <c r="G10" i="41"/>
  <c r="G9" i="41"/>
  <c r="G8" i="41"/>
  <c r="G7" i="41"/>
  <c r="G6" i="41"/>
  <c r="G5" i="41"/>
  <c r="G4" i="41"/>
  <c r="G3" i="41"/>
  <c r="C10" i="23" l="1"/>
  <c r="B8" i="23"/>
  <c r="C8" i="23" s="1"/>
  <c r="C7" i="23"/>
  <c r="C9" i="23"/>
  <c r="B2" i="23"/>
  <c r="C2" i="23" l="1"/>
  <c r="C3" i="23"/>
  <c r="C4" i="23"/>
  <c r="C5" i="23"/>
  <c r="C6" i="23"/>
  <c r="G2" i="33" l="1"/>
  <c r="F2" i="33"/>
  <c r="E2" i="33"/>
  <c r="D2" i="33"/>
  <c r="C2" i="33"/>
  <c r="B4" i="33"/>
  <c r="B5" i="33"/>
  <c r="B6" i="33"/>
  <c r="B7" i="33"/>
  <c r="B3" i="33"/>
  <c r="B13" i="24" l="1"/>
  <c r="C13" i="24"/>
  <c r="D13" i="24"/>
  <c r="E13" i="24"/>
  <c r="F13" i="24"/>
  <c r="G13" i="24"/>
  <c r="H13" i="24"/>
  <c r="I13" i="24"/>
  <c r="J13" i="24"/>
  <c r="K13" i="24"/>
  <c r="L13" i="24"/>
  <c r="M13" i="24"/>
  <c r="N13" i="24"/>
  <c r="O13" i="24"/>
  <c r="P13" i="24"/>
  <c r="Q13" i="24"/>
  <c r="R13" i="24"/>
  <c r="S13" i="24"/>
  <c r="T13" i="24"/>
  <c r="U13" i="24"/>
  <c r="V13" i="24"/>
  <c r="W13" i="24"/>
  <c r="X13" i="24"/>
  <c r="B14" i="24"/>
  <c r="C14" i="24"/>
  <c r="D14" i="24"/>
  <c r="E14" i="24"/>
  <c r="F14" i="24"/>
  <c r="G14" i="24"/>
  <c r="H14" i="24"/>
  <c r="I14" i="24"/>
  <c r="J14" i="24"/>
  <c r="K14" i="24"/>
  <c r="L14" i="24"/>
  <c r="M14" i="24"/>
  <c r="N14" i="24"/>
  <c r="O14" i="24"/>
  <c r="P14" i="24"/>
  <c r="Q14" i="24"/>
  <c r="R14" i="24"/>
  <c r="S14" i="24"/>
  <c r="T14" i="24"/>
  <c r="U14" i="24"/>
  <c r="V14" i="24"/>
  <c r="W14" i="24"/>
  <c r="X14" i="24"/>
  <c r="B15" i="24"/>
  <c r="C15" i="24"/>
  <c r="D15" i="24"/>
  <c r="E15" i="24"/>
  <c r="F15" i="24"/>
  <c r="G15" i="24"/>
  <c r="H15" i="24"/>
  <c r="I15" i="24"/>
  <c r="J15" i="24"/>
  <c r="K15" i="24"/>
  <c r="L15" i="24"/>
  <c r="M15" i="24"/>
  <c r="N15" i="24"/>
  <c r="O15" i="24"/>
  <c r="P15" i="24"/>
  <c r="Q15" i="24"/>
  <c r="R15" i="24"/>
  <c r="S15" i="24"/>
  <c r="T15" i="24"/>
  <c r="U15" i="24"/>
  <c r="V15" i="24"/>
  <c r="W15" i="24"/>
  <c r="X15" i="24"/>
  <c r="B16" i="24"/>
  <c r="C16" i="24"/>
  <c r="D16" i="24"/>
  <c r="E16" i="24"/>
  <c r="F16" i="24"/>
  <c r="G16" i="24"/>
  <c r="H16" i="24"/>
  <c r="I16" i="24"/>
  <c r="J16" i="24"/>
  <c r="K16" i="24"/>
  <c r="L16" i="24"/>
  <c r="M16" i="24"/>
  <c r="N16" i="24"/>
  <c r="O16" i="24"/>
  <c r="P16" i="24"/>
  <c r="Q16" i="24"/>
  <c r="R16" i="24"/>
  <c r="S16" i="24"/>
  <c r="T16" i="24"/>
  <c r="U16" i="24"/>
  <c r="V16" i="24"/>
  <c r="W16" i="24"/>
  <c r="X16" i="24"/>
  <c r="B17" i="24"/>
  <c r="C17" i="24"/>
  <c r="D17" i="24"/>
  <c r="E17" i="24"/>
  <c r="F17" i="24"/>
  <c r="G17" i="24"/>
  <c r="H17" i="24"/>
  <c r="I17" i="24"/>
  <c r="J17" i="24"/>
  <c r="K17" i="24"/>
  <c r="L17" i="24"/>
  <c r="M17" i="24"/>
  <c r="N17" i="24"/>
  <c r="O17" i="24"/>
  <c r="P17" i="24"/>
  <c r="Q17" i="24"/>
  <c r="R17" i="24"/>
  <c r="S17" i="24"/>
  <c r="T17" i="24"/>
  <c r="U17" i="24"/>
  <c r="V17" i="24"/>
  <c r="W17" i="24"/>
  <c r="X17" i="24"/>
  <c r="B18" i="24"/>
  <c r="C18" i="24"/>
  <c r="D18" i="24"/>
  <c r="E18" i="24"/>
  <c r="F18" i="24"/>
  <c r="G18" i="24"/>
  <c r="H18" i="24"/>
  <c r="I18" i="24"/>
  <c r="J18" i="24"/>
  <c r="K18" i="24"/>
  <c r="L18" i="24"/>
  <c r="M18" i="24"/>
  <c r="N18" i="24"/>
  <c r="O18" i="24"/>
  <c r="P18" i="24"/>
  <c r="Q18" i="24"/>
  <c r="R18" i="24"/>
  <c r="S18" i="24"/>
  <c r="T18" i="24"/>
  <c r="U18" i="24"/>
  <c r="V18" i="24"/>
  <c r="W18" i="24"/>
  <c r="X18" i="24"/>
  <c r="B19" i="24"/>
  <c r="C19" i="24"/>
  <c r="D19" i="24"/>
  <c r="E19" i="24"/>
  <c r="F19" i="24"/>
  <c r="G19" i="24"/>
  <c r="H19" i="24"/>
  <c r="I19" i="24"/>
  <c r="J19" i="24"/>
  <c r="K19" i="24"/>
  <c r="L19" i="24"/>
  <c r="M19" i="24"/>
  <c r="N19" i="24"/>
  <c r="O19" i="24"/>
  <c r="P19" i="24"/>
  <c r="Q19" i="24"/>
  <c r="R19" i="24"/>
  <c r="S19" i="24"/>
  <c r="T19" i="24"/>
  <c r="U19" i="24"/>
  <c r="V19" i="24"/>
  <c r="W19" i="24"/>
  <c r="X19" i="24"/>
  <c r="B20" i="24"/>
  <c r="C20" i="24"/>
  <c r="D20" i="24"/>
  <c r="E20" i="24"/>
  <c r="F20" i="24"/>
  <c r="G20" i="24"/>
  <c r="H20" i="24"/>
  <c r="I20" i="24"/>
  <c r="J20" i="24"/>
  <c r="K20" i="24"/>
  <c r="L20" i="24"/>
  <c r="M20" i="24"/>
  <c r="N20" i="24"/>
  <c r="O20" i="24"/>
  <c r="P20" i="24"/>
  <c r="Q20" i="24"/>
  <c r="R20" i="24"/>
  <c r="S20" i="24"/>
  <c r="T20" i="24"/>
  <c r="U20" i="24"/>
  <c r="V20" i="24"/>
  <c r="W20" i="24"/>
  <c r="X20" i="24"/>
  <c r="B21" i="24"/>
  <c r="C21" i="24"/>
  <c r="D21" i="24"/>
  <c r="E21" i="24"/>
  <c r="F21" i="24"/>
  <c r="G21" i="24"/>
  <c r="H21" i="24"/>
  <c r="I21" i="24"/>
  <c r="J21" i="24"/>
  <c r="K21" i="24"/>
  <c r="L21" i="24"/>
  <c r="M21" i="24"/>
  <c r="N21" i="24"/>
  <c r="O21" i="24"/>
  <c r="P21" i="24"/>
  <c r="Q21" i="24"/>
  <c r="R21" i="24"/>
  <c r="S21" i="24"/>
  <c r="T21" i="24"/>
  <c r="U21" i="24"/>
  <c r="V21" i="24"/>
  <c r="W21" i="24"/>
  <c r="X21" i="24"/>
  <c r="B22" i="24"/>
  <c r="C22" i="24"/>
  <c r="D22" i="24"/>
  <c r="E22" i="24"/>
  <c r="F22" i="24"/>
  <c r="G22" i="24"/>
  <c r="H22" i="24"/>
  <c r="I22" i="24"/>
  <c r="J22" i="24"/>
  <c r="K22" i="24"/>
  <c r="L22" i="24"/>
  <c r="M22" i="24"/>
  <c r="N22" i="24"/>
  <c r="O22" i="24"/>
  <c r="P22" i="24"/>
  <c r="Q22" i="24"/>
  <c r="R22" i="24"/>
  <c r="S22" i="24"/>
  <c r="T22" i="24"/>
  <c r="U22" i="24"/>
  <c r="V22" i="24"/>
  <c r="W22" i="24"/>
  <c r="X22" i="24"/>
  <c r="B23" i="24"/>
  <c r="C23" i="24"/>
  <c r="D23" i="24"/>
  <c r="E23" i="24"/>
  <c r="F23" i="24"/>
  <c r="G23" i="24"/>
  <c r="H23" i="24"/>
  <c r="I23" i="24"/>
  <c r="J23" i="24"/>
  <c r="K23" i="24"/>
  <c r="L23" i="24"/>
  <c r="M23" i="24"/>
  <c r="N23" i="24"/>
  <c r="O23" i="24"/>
  <c r="P23" i="24"/>
  <c r="Q23" i="24"/>
  <c r="R23" i="24"/>
  <c r="S23" i="24"/>
  <c r="T23" i="24"/>
  <c r="U23" i="24"/>
  <c r="V23" i="24"/>
  <c r="W23" i="24"/>
  <c r="X23" i="24"/>
  <c r="B24" i="24"/>
  <c r="C24" i="24"/>
  <c r="D24" i="24"/>
  <c r="E24" i="24"/>
  <c r="F24" i="24"/>
  <c r="G24" i="24"/>
  <c r="H24" i="24"/>
  <c r="I24" i="24"/>
  <c r="J24" i="24"/>
  <c r="K24" i="24"/>
  <c r="L24" i="24"/>
  <c r="M24" i="24"/>
  <c r="N24" i="24"/>
  <c r="O24" i="24"/>
  <c r="P24" i="24"/>
  <c r="Q24" i="24"/>
  <c r="R24" i="24"/>
  <c r="S24" i="24"/>
  <c r="T24" i="24"/>
  <c r="U24" i="24"/>
  <c r="V24" i="24"/>
  <c r="W24" i="24"/>
  <c r="X24" i="24"/>
  <c r="B25" i="24"/>
  <c r="C25" i="24"/>
  <c r="D25" i="24"/>
  <c r="E25" i="24"/>
  <c r="F25" i="24"/>
  <c r="G25" i="24"/>
  <c r="H25" i="24"/>
  <c r="I25" i="24"/>
  <c r="J25" i="24"/>
  <c r="K25" i="24"/>
  <c r="L25" i="24"/>
  <c r="M25" i="24"/>
  <c r="N25" i="24"/>
  <c r="O25" i="24"/>
  <c r="P25" i="24"/>
  <c r="Q25" i="24"/>
  <c r="R25" i="24"/>
  <c r="S25" i="24"/>
  <c r="T25" i="24"/>
  <c r="U25" i="24"/>
  <c r="V25" i="24"/>
  <c r="W25" i="24"/>
  <c r="X25" i="24"/>
  <c r="K2" i="23"/>
  <c r="K3" i="23"/>
  <c r="K4" i="23"/>
  <c r="K5" i="23"/>
  <c r="K6" i="23"/>
  <c r="D12" i="24" l="1"/>
  <c r="E12" i="24"/>
  <c r="F12" i="24"/>
  <c r="G12" i="24"/>
  <c r="H12" i="24"/>
  <c r="I12" i="24"/>
  <c r="J12" i="24"/>
  <c r="K12" i="24"/>
  <c r="L12" i="24"/>
  <c r="M12" i="24"/>
  <c r="N12" i="24"/>
  <c r="O12" i="24"/>
  <c r="P12" i="24"/>
  <c r="Q12" i="24"/>
  <c r="R12" i="24"/>
  <c r="S12" i="24"/>
  <c r="T12" i="24"/>
  <c r="U12" i="24"/>
  <c r="V12" i="24"/>
  <c r="W12" i="24"/>
  <c r="X12" i="24"/>
  <c r="C12" i="24"/>
  <c r="B12" i="24"/>
  <c r="E8" i="28"/>
  <c r="N6" i="23" s="1"/>
  <c r="E7" i="28"/>
  <c r="M6" i="23" s="1"/>
  <c r="E6" i="28"/>
  <c r="L6" i="23" s="1"/>
  <c r="E8" i="26"/>
  <c r="N5" i="23" s="1"/>
  <c r="E7" i="26"/>
  <c r="M5" i="23" s="1"/>
  <c r="E6" i="26"/>
  <c r="L5" i="23" s="1"/>
  <c r="E8" i="25"/>
  <c r="N4" i="23" s="1"/>
  <c r="E7" i="25"/>
  <c r="M4" i="23" s="1"/>
  <c r="E6" i="25"/>
  <c r="L4" i="23" s="1"/>
  <c r="E8" i="11"/>
  <c r="N3" i="23" s="1"/>
  <c r="E7" i="11"/>
  <c r="M3" i="23" s="1"/>
  <c r="E6" i="11"/>
  <c r="L3" i="23" s="1"/>
  <c r="B3" i="28" l="1"/>
  <c r="B1" i="28"/>
  <c r="B3" i="24" l="1"/>
  <c r="B3" i="11"/>
  <c r="B3" i="25"/>
  <c r="B3" i="26"/>
  <c r="B1" i="26"/>
  <c r="B1" i="25"/>
  <c r="B1" i="11"/>
  <c r="B1" i="24"/>
  <c r="E8" i="24" l="1"/>
  <c r="N2" i="23" s="1"/>
  <c r="E7" i="24"/>
  <c r="M2" i="23" s="1"/>
  <c r="E6" i="24"/>
  <c r="L2" i="23" s="1"/>
</calcChain>
</file>

<file path=xl/sharedStrings.xml><?xml version="1.0" encoding="utf-8"?>
<sst xmlns="http://schemas.openxmlformats.org/spreadsheetml/2006/main" count="846" uniqueCount="368">
  <si>
    <t>PŘÍLOHA 12: ALTERNATIVNÍ HODNOCENÍ RIZIK U PRIMÁRNÍCH AKTIV - MINISTERSTVO PRO CERTIFIKACI SENZORŮ</t>
  </si>
  <si>
    <r>
      <t xml:space="preserve">CITLIVÉ </t>
    </r>
    <r>
      <rPr>
        <b/>
        <sz val="11"/>
        <color theme="5"/>
        <rFont val="Calibri"/>
        <family val="2"/>
        <charset val="238"/>
        <scheme val="minor"/>
      </rPr>
      <t>TLP:AMBER</t>
    </r>
  </si>
  <si>
    <t>Datum</t>
  </si>
  <si>
    <t>Verze</t>
  </si>
  <si>
    <t>Změneno</t>
  </si>
  <si>
    <t>Provedená změna</t>
  </si>
  <si>
    <t>1.0</t>
  </si>
  <si>
    <t>Manažer KB</t>
  </si>
  <si>
    <t>Vytvoření dokumentu</t>
  </si>
  <si>
    <t>Výbor pro řízení KB</t>
  </si>
  <si>
    <t>Schválení dokumentu</t>
  </si>
  <si>
    <t>Dostupnost</t>
  </si>
  <si>
    <t>Ztráta</t>
  </si>
  <si>
    <t>Důvěrnost</t>
  </si>
  <si>
    <t>Integrita</t>
  </si>
  <si>
    <t>Výsledná hodnota</t>
  </si>
  <si>
    <t>Provozní doba pod SLA</t>
  </si>
  <si>
    <t>Přípustná doba kumulovaných výpadků s měsíčním vyhodnocováním</t>
  </si>
  <si>
    <t>Nedostupnost 15 min</t>
  </si>
  <si>
    <t>Nedostupnost 1h</t>
  </si>
  <si>
    <t>Nedostupnost 4 h</t>
  </si>
  <si>
    <t>Nedostupnost 8 h</t>
  </si>
  <si>
    <t>Nedostupnost 1den</t>
  </si>
  <si>
    <t>Nedostupnost 2 dny</t>
  </si>
  <si>
    <t>Nedostupnost 1 týden</t>
  </si>
  <si>
    <t>Nedostupnost 14 dní</t>
  </si>
  <si>
    <t>Nedostupnost měsíc a více</t>
  </si>
  <si>
    <t>Ztráta dat od zálohy (15 min)</t>
  </si>
  <si>
    <t>Ztráta dat od zálohy (1 h)</t>
  </si>
  <si>
    <t>Ztráta dat od zálohy (4 h)</t>
  </si>
  <si>
    <t>Ztráta dat od zálohy (8 h)</t>
  </si>
  <si>
    <t>Ztráta dat od zálohy (1 den)</t>
  </si>
  <si>
    <t>Ztráta dat od zálohy (2 dny)</t>
  </si>
  <si>
    <t>Ztráta dat od zálohy (1 týden)</t>
  </si>
  <si>
    <t>Ztráta dat od zálohy (14 dní)</t>
  </si>
  <si>
    <t>Úplná ztráta dat</t>
  </si>
  <si>
    <t>Prozrazení v rámci organizace</t>
  </si>
  <si>
    <t>Prozrazení smluvním partnerům</t>
  </si>
  <si>
    <t>Prozrazení vně organizaci</t>
  </si>
  <si>
    <t>Modifikace dat malého rozsahu</t>
  </si>
  <si>
    <t>Modifikace dat velkého rozsahu</t>
  </si>
  <si>
    <t>Nerelevantní</t>
  </si>
  <si>
    <t>nízká</t>
  </si>
  <si>
    <t>Provozní doba pod SLA: minimálně určených 10 hodin v pracovní dny. Nezapočítávají se dny pracovního volna a dny pracovního klidu stanovené pro ČR. Např. r. 2018 má 250 pracovních dní, na bázi 10 hod. pod SLA denně, což dává max. měsíční výpadek 8,3 hod. při dostupnosti 96 % (vztaženo na dobu pod SLA).</t>
  </si>
  <si>
    <t>Max. 8 hod., avšak pouze v rámci definované pracovní doby</t>
  </si>
  <si>
    <t>nejvyšší hodnota</t>
  </si>
  <si>
    <t>střední</t>
  </si>
  <si>
    <t>Provozní doba pod SLA: 24x7 (připravenost pro služby související s úplným el. podáním). Avšak určité služby, u nichž to lze předpokládat vzhledem k provozním aspektům, lze nabízet s omezením Provozní doby pod SLA na pracovní dny a vymezenou pracovní dobu. To znamená, že el. podání bude obvykle fungovat nepřetržitě, ale reakce poskytovatele na nahlášené incidenty je omezena.</t>
  </si>
  <si>
    <t>Max. 4 hod. na bázi 24x7</t>
  </si>
  <si>
    <t>vysoká</t>
  </si>
  <si>
    <t>Provozní doba pod SLA: 24x7 (připravenost pro služby úplného el. podání). Určité služby, u nichž to lze předpokládat vzhledem k provozním aspektům, lze nabízet s omezením Provozní doby pod SLA na pracovní dny a vymezenou pracovní dobu.</t>
  </si>
  <si>
    <t>Max. 43 min. na bázi 24x7</t>
  </si>
  <si>
    <t>kritická</t>
  </si>
  <si>
    <t>Plně fault-tolerantní systém s geo-redundancí a replikací transakčních dat. Smluvní penále při výpadku dostupnosti služby delší než celkem 52 minut za rok (odpovídá 99,99 %). Služby v této úrovni dopadu budou mít smluvně dané max. doby RPO/RTO.</t>
  </si>
  <si>
    <t>Jednotlivý výpadek max. 15 min. Max. kumulovaný roční výpadek 52 min. (odpovídá 99,99 %)</t>
  </si>
  <si>
    <t>1-2</t>
  </si>
  <si>
    <t>3-4</t>
  </si>
  <si>
    <t>PRAVDĚPODOBNOST REALIZACE SCÉNÁŘE</t>
  </si>
  <si>
    <t>Jsou zavedena bezpečnostní opatření, která jsou schopna včas detekovat možné zranitelnosti nebo případné pokusy o jejich zneužití a využití zranitelností hrozbou neexistuje nebo je málo pravděpodobné a není častější než jednou za 5 let.</t>
  </si>
  <si>
    <t>Jsou zavedena bezpečnostní opatření, jejichž účinnost je pravidelně kontrolována. Schopnost bezpečnostních opatření včas detekovat možné zranitelnosti nebo případné pokusy o překonání opatření je omezena a zneužití zranitelností hrozbou je málo pravděpodobné až pravděpodobné a v rozpětí od 1 roku do 5 let.</t>
  </si>
  <si>
    <t>Bezpečnostní opatření jsou zavedena, ale jejich účinnost nepokrývá všechny potřebné aspekty a není pravidelně kontrolována. Zneužití zranitelností hrozbou je pravděpodobné až velmi pravděpodobné a v rozpětí od 1 měsíce do 1 roku.</t>
  </si>
  <si>
    <t>Bezpečnostní opatření nejsou realizována nebo je jejich účinnost značně omezena. Zneužití zranitelností hrozbou je velmi pravděpodobné až víceméně jisté a častější než jednou za měsíc.</t>
  </si>
  <si>
    <t>STUPNICE PRO HODNOCENÍ RIZIK</t>
  </si>
  <si>
    <t>1-4</t>
  </si>
  <si>
    <t>Riziko je považováno za přijatelné – akceptovatelné.</t>
  </si>
  <si>
    <t>5-8</t>
  </si>
  <si>
    <t>Riziko může být sníženo méně náročnými opatřeními nebo v případě vyšší náročnosti opatření je riziko akceptovatelné.</t>
  </si>
  <si>
    <t>9-12</t>
  </si>
  <si>
    <t>Riziko je dlouhodobě nepřípustné a musí být zahájeny systematické kroky k jeho odstranění.</t>
  </si>
  <si>
    <t>13-16</t>
  </si>
  <si>
    <t>Riziko je nepřípustné a musí být neprodleně zahájeny kroky k jeho odstranění.</t>
  </si>
  <si>
    <t>Úroveň</t>
  </si>
  <si>
    <t>Ochrana osobních údajů - dopady na subjekty údajů
(písmeno a) Tab. 4 vyhlášky)</t>
  </si>
  <si>
    <t>Ochrana osobních údajů - finanční újma subjektů údajů
(písmeno a) Tab. 4 vyhlášky)</t>
  </si>
  <si>
    <t>Obchodní tajemství
(písmeno a) Tab. 4 vyhlášky)</t>
  </si>
  <si>
    <t>Zákonné a smluvní povinnosti
(písmeno b) Tab. 4 vyhlášky)</t>
  </si>
  <si>
    <t>Narušení vnitřních řídících a kontrolních činností
(písmeno c) Tab. 4 vyhlášky)</t>
  </si>
  <si>
    <t>Veřejný pořádek
(písmeno d) Tab. 4 vyhlášky)</t>
  </si>
  <si>
    <t>Finanční ztráty
(písmeno d) Tab. 4 vyhlášky)</t>
  </si>
  <si>
    <t>Zajišťování nezbytných nebo základních služeb
(písmeno e) Tab. 4 vyhlášky)</t>
  </si>
  <si>
    <t>Narušení běžných činností
(písmeno f) Tab. 4 vyhlášky)</t>
  </si>
  <si>
    <t>Ztráta důvěryhodnosti
(písmeno g) Tab. 4 vyhlášky)</t>
  </si>
  <si>
    <t>Bezpečnost a zdraví osob
(písmeno h) Tab. 4 vyhlášky)</t>
  </si>
  <si>
    <t>Mezinárodní vztahy
(písmeno i) Tab. 4 vyhlášky)</t>
  </si>
  <si>
    <t>Dopady na uživatele regulované služby
(písmeno j) Tab. 4 vyhlášky)</t>
  </si>
  <si>
    <t>Trestně-právní řízení
(nad rámec vyhlášky)</t>
  </si>
  <si>
    <r>
      <t xml:space="preserve">Může vést k </t>
    </r>
    <r>
      <rPr>
        <b/>
        <sz val="9"/>
        <color rgb="FF171616"/>
        <rFont val="Calibri"/>
        <family val="2"/>
        <charset val="238"/>
        <scheme val="minor"/>
      </rPr>
      <t xml:space="preserve">nepohodlí subjektu osobních údajů </t>
    </r>
    <r>
      <rPr>
        <sz val="9"/>
        <color rgb="FF171616"/>
        <rFont val="Calibri"/>
        <family val="2"/>
        <scheme val="minor"/>
      </rPr>
      <t>(podrážděnost, krátkodobé časové nároky pro opětovné zadávání údajů, nutnost další komunikace s organizací).</t>
    </r>
  </si>
  <si>
    <t>žádné vodítko</t>
  </si>
  <si>
    <r>
      <t xml:space="preserve">Může přímo nebo nepřímo vést ke </t>
    </r>
    <r>
      <rPr>
        <b/>
        <sz val="9"/>
        <color rgb="FF171616"/>
        <rFont val="Calibri"/>
        <family val="2"/>
        <charset val="238"/>
        <scheme val="minor"/>
      </rPr>
      <t>ztrátám menším než 0,05 %</t>
    </r>
    <r>
      <rPr>
        <sz val="9"/>
        <color rgb="FF171616"/>
        <rFont val="Calibri"/>
        <family val="2"/>
        <charset val="238"/>
        <scheme val="minor"/>
      </rPr>
      <t xml:space="preserve"> ročního rozpočtu,</t>
    </r>
    <r>
      <rPr>
        <sz val="9"/>
        <color rgb="FF171616"/>
        <rFont val="Calibri"/>
        <family val="2"/>
        <scheme val="minor"/>
      </rPr>
      <t xml:space="preserve"> popř. obratu organizace (v závislosti na typu organizace).</t>
    </r>
  </si>
  <si>
    <r>
      <t xml:space="preserve">Může způsobt </t>
    </r>
    <r>
      <rPr>
        <b/>
        <sz val="9"/>
        <color rgb="FF171616"/>
        <rFont val="Calibri"/>
        <family val="2"/>
        <charset val="238"/>
        <scheme val="minor"/>
      </rPr>
      <t>drobné komplikace pro malé množství osob.</t>
    </r>
  </si>
  <si>
    <r>
      <t xml:space="preserve">K narušení běžných činností nedochází, nanejvýše ke </t>
    </r>
    <r>
      <rPr>
        <b/>
        <sz val="9"/>
        <color rgb="FF171616"/>
        <rFont val="Calibri"/>
        <family val="2"/>
        <charset val="238"/>
        <scheme val="minor"/>
      </rPr>
      <t xml:space="preserve">zvýšeným časovým nárokům </t>
    </r>
    <r>
      <rPr>
        <sz val="9"/>
        <color rgb="FF171616"/>
        <rFont val="Calibri"/>
        <family val="2"/>
        <scheme val="minor"/>
      </rPr>
      <t>při provádění běžných činností.</t>
    </r>
  </si>
  <si>
    <r>
      <t xml:space="preserve">Může </t>
    </r>
    <r>
      <rPr>
        <b/>
        <sz val="9"/>
        <color rgb="FF171616"/>
        <rFont val="Calibri"/>
        <family val="2"/>
        <charset val="238"/>
        <scheme val="minor"/>
      </rPr>
      <t>negativně ovlivnit vztahy</t>
    </r>
    <r>
      <rPr>
        <sz val="9"/>
        <color rgb="FF171616"/>
        <rFont val="Calibri"/>
        <family val="2"/>
        <charset val="238"/>
        <scheme val="minor"/>
      </rPr>
      <t xml:space="preserve"> s jinými částmi organizace, jinými organizacemi nebo vztahy s veřejností, negativní publicita bude ale omezena na </t>
    </r>
    <r>
      <rPr>
        <b/>
        <sz val="9"/>
        <color rgb="FF171616"/>
        <rFont val="Calibri"/>
        <family val="2"/>
        <charset val="238"/>
        <scheme val="minor"/>
      </rPr>
      <t>bezprostřední okolí</t>
    </r>
    <r>
      <rPr>
        <sz val="9"/>
        <color rgb="FF171616"/>
        <rFont val="Calibri"/>
        <family val="2"/>
        <charset val="238"/>
        <scheme val="minor"/>
      </rPr>
      <t xml:space="preserve"> a </t>
    </r>
    <r>
      <rPr>
        <b/>
        <sz val="9"/>
        <color rgb="FF171616"/>
        <rFont val="Calibri"/>
        <family val="2"/>
        <charset val="238"/>
        <scheme val="minor"/>
      </rPr>
      <t>nebude mít dlouhé trvání</t>
    </r>
    <r>
      <rPr>
        <sz val="9"/>
        <color rgb="FF171616"/>
        <rFont val="Calibri"/>
        <family val="2"/>
        <charset val="238"/>
        <scheme val="minor"/>
      </rPr>
      <t>. Např. pro osobní údaje - nepříjemnosti s klienty, nutnost jednání s dalšími klienty, nutnost jednání s dalšími subjekty, negativní někdy i veřejná reakce subjektů údajů apod.</t>
    </r>
  </si>
  <si>
    <r>
      <t xml:space="preserve">Může mít </t>
    </r>
    <r>
      <rPr>
        <b/>
        <sz val="9"/>
        <color rgb="FF171616"/>
        <rFont val="Calibri"/>
        <family val="2"/>
        <charset val="238"/>
        <scheme val="minor"/>
      </rPr>
      <t>negativní vliv na spolupráci organizace</t>
    </r>
    <r>
      <rPr>
        <sz val="9"/>
        <color rgb="FF171616"/>
        <rFont val="Calibri"/>
        <family val="2"/>
        <scheme val="minor"/>
      </rPr>
      <t xml:space="preserve"> se zahraniční společností. Např. pro osobní údaje - může vyvolat nutnost jednání mezi organizací a zahraničním partnerem o charakteristikách zpracování osobních údajů.</t>
    </r>
  </si>
  <si>
    <r>
      <t xml:space="preserve">Může způsobit </t>
    </r>
    <r>
      <rPr>
        <b/>
        <sz val="9"/>
        <color rgb="FF171616"/>
        <rFont val="Calibri"/>
        <family val="2"/>
        <charset val="238"/>
        <scheme val="minor"/>
      </rPr>
      <t>krátkodobé nepříjemnosti</t>
    </r>
    <r>
      <rPr>
        <sz val="9"/>
        <color rgb="FF171616"/>
        <rFont val="Calibri"/>
        <family val="2"/>
        <scheme val="minor"/>
      </rPr>
      <t xml:space="preserve"> při používání IS nebo KS (zdržení a podráždění uživatelů, jiné zdravotní dopady na uživatele nehrozí).</t>
    </r>
  </si>
  <si>
    <r>
      <t xml:space="preserve">Může vést k </t>
    </r>
    <r>
      <rPr>
        <b/>
        <sz val="9"/>
        <color rgb="FF171616"/>
        <rFont val="Calibri"/>
        <family val="2"/>
        <charset val="238"/>
        <scheme val="minor"/>
      </rPr>
      <t xml:space="preserve">menší újmě subjektu osobních údajů </t>
    </r>
    <r>
      <rPr>
        <sz val="9"/>
        <color rgb="FF171616"/>
        <rFont val="Calibri"/>
        <family val="2"/>
        <scheme val="minor"/>
      </rPr>
      <t>(stres, nepohodlí, drobné fyzické obtíže, nedostatek porozumění, omezení přístupu ke službám organizace nebo jiných subjektů, časové nároky spojené s řešením dopadů).</t>
    </r>
  </si>
  <si>
    <r>
      <t xml:space="preserve">Odhadovaná finanční </t>
    </r>
    <r>
      <rPr>
        <b/>
        <sz val="9"/>
        <color rgb="FF171616"/>
        <rFont val="Calibri"/>
        <family val="2"/>
        <charset val="238"/>
        <scheme val="minor"/>
      </rPr>
      <t>újma do 5000 Kč/subjekt údajů.</t>
    </r>
  </si>
  <si>
    <r>
      <t xml:space="preserve">Může mít </t>
    </r>
    <r>
      <rPr>
        <b/>
        <sz val="9"/>
        <color rgb="FF171616"/>
        <rFont val="Calibri"/>
        <family val="2"/>
        <charset val="238"/>
        <scheme val="minor"/>
      </rPr>
      <t xml:space="preserve">negativní dopad </t>
    </r>
    <r>
      <rPr>
        <sz val="9"/>
        <color rgb="FF171616"/>
        <rFont val="Calibri"/>
        <family val="2"/>
        <scheme val="minor"/>
      </rPr>
      <t>na skutečnosti obchodní, výrobní či technické povahy související s podnikem, které mají skutečnou nebo alespoň potenciální materiální či nemateriální hodnotu.</t>
    </r>
  </si>
  <si>
    <r>
      <t xml:space="preserve">Může zapříčinit </t>
    </r>
    <r>
      <rPr>
        <b/>
        <sz val="9"/>
        <color rgb="FF171616"/>
        <rFont val="Calibri"/>
        <family val="2"/>
        <charset val="238"/>
        <scheme val="minor"/>
      </rPr>
      <t>porušení interních předpisů a postupů</t>
    </r>
    <r>
      <rPr>
        <sz val="9"/>
        <color rgb="FF171616"/>
        <rFont val="Calibri"/>
        <family val="2"/>
        <scheme val="minor"/>
      </rPr>
      <t>, nikoli však porušení zákonných a smluvních povinností, např. provozní důvody, nedostatek zaměstnanců.</t>
    </r>
  </si>
  <si>
    <r>
      <t xml:space="preserve">Může mít </t>
    </r>
    <r>
      <rPr>
        <b/>
        <sz val="9"/>
        <color rgb="FF171616"/>
        <rFont val="Calibri"/>
        <family val="2"/>
        <charset val="238"/>
        <scheme val="minor"/>
      </rPr>
      <t>negativní dopad</t>
    </r>
    <r>
      <rPr>
        <sz val="9"/>
        <color rgb="FF171616"/>
        <rFont val="Calibri"/>
        <family val="2"/>
        <scheme val="minor"/>
      </rPr>
      <t xml:space="preserve"> na řídící a kontrolní činnosti organizace.</t>
    </r>
  </si>
  <si>
    <r>
      <t>Může zapříčinit rozsahem, formou nebo místem</t>
    </r>
    <r>
      <rPr>
        <b/>
        <sz val="9"/>
        <color rgb="FF171616"/>
        <rFont val="Calibri"/>
        <family val="2"/>
        <charset val="238"/>
        <scheme val="minor"/>
      </rPr>
      <t xml:space="preserve"> omezené protesty (lokální nepokoje).</t>
    </r>
  </si>
  <si>
    <r>
      <t xml:space="preserve">Může přímo nebo nepřímo vést ke </t>
    </r>
    <r>
      <rPr>
        <b/>
        <sz val="9"/>
        <color rgb="FF171616"/>
        <rFont val="Calibri"/>
        <family val="2"/>
        <charset val="238"/>
        <scheme val="minor"/>
      </rPr>
      <t xml:space="preserve">ztrátám mezi 0,05 % a 2 % </t>
    </r>
    <r>
      <rPr>
        <sz val="9"/>
        <color rgb="FF171616"/>
        <rFont val="Calibri"/>
        <family val="2"/>
        <scheme val="minor"/>
      </rPr>
      <t>ročního rozpočtu, popř. obratu organizace (v závislosti na typu organizace).</t>
    </r>
  </si>
  <si>
    <r>
      <t xml:space="preserve">Může způsobit </t>
    </r>
    <r>
      <rPr>
        <b/>
        <sz val="9"/>
        <rFont val="Calibri"/>
        <family val="2"/>
        <charset val="238"/>
        <scheme val="minor"/>
      </rPr>
      <t xml:space="preserve">omezení či narušení </t>
    </r>
    <r>
      <rPr>
        <sz val="9"/>
        <rFont val="Calibri"/>
        <family val="2"/>
        <charset val="238"/>
        <scheme val="minor"/>
      </rPr>
      <t>nezbytných nebo základních služeb pro</t>
    </r>
    <r>
      <rPr>
        <b/>
        <sz val="9"/>
        <rFont val="Calibri"/>
        <family val="2"/>
        <charset val="238"/>
        <scheme val="minor"/>
      </rPr>
      <t xml:space="preserve"> malé množství osob,</t>
    </r>
    <r>
      <rPr>
        <sz val="9"/>
        <rFont val="Calibri"/>
        <family val="2"/>
        <charset val="238"/>
        <scheme val="minor"/>
      </rPr>
      <t xml:space="preserve"> může způsobit </t>
    </r>
    <r>
      <rPr>
        <b/>
        <sz val="9"/>
        <rFont val="Calibri"/>
        <family val="2"/>
        <charset val="238"/>
        <scheme val="minor"/>
      </rPr>
      <t>krátkodobý výpadek</t>
    </r>
    <r>
      <rPr>
        <sz val="9"/>
        <rFont val="Calibri"/>
        <family val="2"/>
        <charset val="238"/>
        <scheme val="minor"/>
      </rPr>
      <t xml:space="preserve"> služeb organizace. Může způsobit méně závažné finanční ztráty.</t>
    </r>
  </si>
  <si>
    <r>
      <t xml:space="preserve">Může </t>
    </r>
    <r>
      <rPr>
        <b/>
        <sz val="9"/>
        <rFont val="Calibri"/>
        <family val="2"/>
        <charset val="238"/>
        <scheme val="minor"/>
      </rPr>
      <t>omezit</t>
    </r>
    <r>
      <rPr>
        <sz val="9"/>
        <rFont val="Calibri"/>
        <family val="2"/>
        <scheme val="minor"/>
      </rPr>
      <t xml:space="preserve"> provádění běžných činností, </t>
    </r>
    <r>
      <rPr>
        <b/>
        <sz val="9"/>
        <rFont val="Calibri"/>
        <family val="2"/>
        <charset val="238"/>
        <scheme val="minor"/>
      </rPr>
      <t>narušit řádné řízení nebo fungování</t>
    </r>
    <r>
      <rPr>
        <sz val="9"/>
        <rFont val="Calibri"/>
        <family val="2"/>
        <scheme val="minor"/>
      </rPr>
      <t xml:space="preserve"> části nebo celé organizace.</t>
    </r>
  </si>
  <si>
    <r>
      <t xml:space="preserve">Může </t>
    </r>
    <r>
      <rPr>
        <b/>
        <sz val="9"/>
        <color rgb="FF171616"/>
        <rFont val="Calibri"/>
        <family val="2"/>
        <charset val="238"/>
        <scheme val="minor"/>
      </rPr>
      <t>negativně ovlivnit vztahy</t>
    </r>
    <r>
      <rPr>
        <sz val="9"/>
        <color rgb="FF171616"/>
        <rFont val="Calibri"/>
        <family val="2"/>
        <charset val="238"/>
        <scheme val="minor"/>
      </rPr>
      <t xml:space="preserve"> s jinými organizacemi nebo veřejností, negativní publicita se ale bude týkat </t>
    </r>
    <r>
      <rPr>
        <b/>
        <sz val="9"/>
        <color rgb="FF171616"/>
        <rFont val="Calibri"/>
        <family val="2"/>
        <charset val="238"/>
        <scheme val="minor"/>
      </rPr>
      <t>omezené zájmové skupiny nebo bude široká, avšak krátkodobá.</t>
    </r>
    <r>
      <rPr>
        <sz val="9"/>
        <color rgb="FF171616"/>
        <rFont val="Calibri"/>
        <family val="2"/>
        <charset val="238"/>
        <scheme val="minor"/>
      </rPr>
      <t xml:space="preserve"> Např. pro osobní údaje - úbytek klientů o 10 % u organizace, krátkodobé omezení přístupu ke službám využívaným správcem, negativní, avšak krátkodobé ohlasy v médiích.</t>
    </r>
  </si>
  <si>
    <r>
      <t xml:space="preserve">Může vést k </t>
    </r>
    <r>
      <rPr>
        <b/>
        <sz val="9"/>
        <color rgb="FF171616"/>
        <rFont val="Calibri"/>
        <family val="2"/>
        <charset val="238"/>
        <scheme val="minor"/>
      </rPr>
      <t>újmě</t>
    </r>
    <r>
      <rPr>
        <sz val="9"/>
        <color rgb="FF171616"/>
        <rFont val="Calibri"/>
        <family val="2"/>
        <scheme val="minor"/>
      </rPr>
      <t xml:space="preserve"> (ohrožení osobní bezpečnosti, svobody nebo zranění) </t>
    </r>
    <r>
      <rPr>
        <b/>
        <sz val="9"/>
        <color rgb="FF171616"/>
        <rFont val="Calibri"/>
        <family val="2"/>
        <charset val="238"/>
        <scheme val="minor"/>
      </rPr>
      <t>jedné nebo několika osob.</t>
    </r>
  </si>
  <si>
    <r>
      <t xml:space="preserve">Může vytvářet </t>
    </r>
    <r>
      <rPr>
        <b/>
        <sz val="9"/>
        <rFont val="Calibri"/>
        <family val="2"/>
        <charset val="238"/>
        <scheme val="minor"/>
      </rPr>
      <t>negativní obraz organizace v jednom teritoriu, popř. v jednom státě</t>
    </r>
    <r>
      <rPr>
        <sz val="9"/>
        <rFont val="Calibri"/>
        <family val="2"/>
        <charset val="238"/>
        <scheme val="minor"/>
      </rPr>
      <t>. Např. pro osobní údaje - může vést k dočasnému omezení zahraniční participace na zpracování osobních údajů.</t>
    </r>
  </si>
  <si>
    <r>
      <t xml:space="preserve">Může </t>
    </r>
    <r>
      <rPr>
        <b/>
        <sz val="9"/>
        <rFont val="Calibri"/>
        <family val="2"/>
        <charset val="238"/>
        <scheme val="minor"/>
      </rPr>
      <t xml:space="preserve">negativně ovlivnit výkon činnosti </t>
    </r>
    <r>
      <rPr>
        <sz val="9"/>
        <rFont val="Calibri"/>
        <family val="2"/>
        <charset val="238"/>
        <scheme val="minor"/>
      </rPr>
      <t>interního nebo externího uživatele IS nebo KS (např. zvýšené časové nároky, stres uživatelů, drobné fyzické a zdravotní obtíže uživatelů).</t>
    </r>
  </si>
  <si>
    <r>
      <t xml:space="preserve">Může vytvořit podmínky pro </t>
    </r>
    <r>
      <rPr>
        <b/>
        <sz val="9"/>
        <color rgb="FF171616"/>
        <rFont val="Calibri"/>
        <family val="2"/>
        <charset val="238"/>
        <scheme val="minor"/>
      </rPr>
      <t xml:space="preserve">páchání trestné činnosti </t>
    </r>
    <r>
      <rPr>
        <sz val="9"/>
        <color rgb="FF171616"/>
        <rFont val="Calibri"/>
        <family val="2"/>
        <scheme val="minor"/>
      </rPr>
      <t>nebo může ztížit její vyšetřování.</t>
    </r>
  </si>
  <si>
    <r>
      <t xml:space="preserve">Může vést k </t>
    </r>
    <r>
      <rPr>
        <b/>
        <sz val="9"/>
        <color rgb="FF171616"/>
        <rFont val="Calibri"/>
        <family val="2"/>
        <charset val="238"/>
        <scheme val="minor"/>
      </rPr>
      <t xml:space="preserve">závažné újmě subjektu osobních údajů </t>
    </r>
    <r>
      <rPr>
        <sz val="9"/>
        <color rgb="FF171616"/>
        <rFont val="Calibri"/>
        <family val="2"/>
        <scheme val="minor"/>
      </rPr>
      <t>(napadení, nepříznivý zdravotní stav, deprese, ztížené uplatnění, ekonomické znevýhodnění (černé listiny), krádež identity, předvolání vyšetřujícími orgány).</t>
    </r>
  </si>
  <si>
    <r>
      <t xml:space="preserve">Odhadovaná finanční </t>
    </r>
    <r>
      <rPr>
        <b/>
        <sz val="9"/>
        <color rgb="FF171616"/>
        <rFont val="Calibri"/>
        <family val="2"/>
        <charset val="238"/>
        <scheme val="minor"/>
      </rPr>
      <t>újma od 5000 Kč do 50 000 Kč/subjekt údajů</t>
    </r>
    <r>
      <rPr>
        <sz val="9"/>
        <color rgb="FF171616"/>
        <rFont val="Calibri"/>
        <family val="2"/>
        <scheme val="minor"/>
      </rPr>
      <t xml:space="preserve"> (zneužití finančních prostředků subjektu údajů, poškození majetku).</t>
    </r>
  </si>
  <si>
    <r>
      <t xml:space="preserve">Může mít </t>
    </r>
    <r>
      <rPr>
        <b/>
        <sz val="9"/>
        <color rgb="FF171616"/>
        <rFont val="Calibri"/>
        <family val="2"/>
        <charset val="238"/>
        <scheme val="minor"/>
      </rPr>
      <t>podstatný dopad</t>
    </r>
    <r>
      <rPr>
        <sz val="9"/>
        <color rgb="FF171616"/>
        <rFont val="Calibri"/>
        <family val="2"/>
        <scheme val="minor"/>
      </rPr>
      <t xml:space="preserve"> na skutečnosti obchodní, výrobní či technické povahy související s podnikem, které mají skutečnou nebo alespoň potenciální materiální či nemateriální hodnotu.</t>
    </r>
  </si>
  <si>
    <r>
      <t xml:space="preserve">Může zapříčinit </t>
    </r>
    <r>
      <rPr>
        <b/>
        <sz val="9"/>
        <color rgb="FF171616"/>
        <rFont val="Calibri"/>
        <family val="2"/>
        <charset val="238"/>
        <scheme val="minor"/>
      </rPr>
      <t>správní nebo občanskoprávní řízení</t>
    </r>
    <r>
      <rPr>
        <sz val="9"/>
        <color rgb="FF171616"/>
        <rFont val="Calibri"/>
        <family val="2"/>
        <scheme val="minor"/>
      </rPr>
      <t xml:space="preserve"> vedoucí k pokutě nebo k náhradě škody.</t>
    </r>
  </si>
  <si>
    <r>
      <t xml:space="preserve">Může mít </t>
    </r>
    <r>
      <rPr>
        <b/>
        <sz val="9"/>
        <color rgb="FF171616"/>
        <rFont val="Calibri"/>
        <family val="2"/>
        <charset val="238"/>
        <scheme val="minor"/>
      </rPr>
      <t>podstatný dopad</t>
    </r>
    <r>
      <rPr>
        <sz val="9"/>
        <color rgb="FF171616"/>
        <rFont val="Calibri"/>
        <family val="2"/>
        <scheme val="minor"/>
      </rPr>
      <t xml:space="preserve"> na řídicí a kontrolní činnosti organizace a zapříčinit </t>
    </r>
    <r>
      <rPr>
        <b/>
        <sz val="9"/>
        <color rgb="FF171616"/>
        <rFont val="Calibri"/>
        <family val="2"/>
        <charset val="238"/>
        <scheme val="minor"/>
      </rPr>
      <t>dočasné zastavení chodu či podstatný zásah do fungování organizace</t>
    </r>
    <r>
      <rPr>
        <sz val="9"/>
        <color rgb="FF171616"/>
        <rFont val="Calibri"/>
        <family val="2"/>
        <scheme val="minor"/>
      </rPr>
      <t>, značné finanční ztráty související s obnovením chodu.</t>
    </r>
  </si>
  <si>
    <r>
      <t xml:space="preserve">Může zapříčinit rozsahem, formou nebo místem </t>
    </r>
    <r>
      <rPr>
        <b/>
        <sz val="9"/>
        <rFont val="Calibri"/>
        <family val="2"/>
        <charset val="238"/>
        <scheme val="minor"/>
      </rPr>
      <t>omezené protesty na úrovni významné části správního území obce s rozšířenou působností,</t>
    </r>
    <r>
      <rPr>
        <sz val="9"/>
        <rFont val="Calibri"/>
        <family val="2"/>
        <scheme val="minor"/>
      </rPr>
      <t xml:space="preserve"> jejichž řešení si může vyžádat aktivaci krizového řízení na úrovni kraje.</t>
    </r>
  </si>
  <si>
    <r>
      <t xml:space="preserve">Může přímo nebo nepřímo vést ke </t>
    </r>
    <r>
      <rPr>
        <b/>
        <sz val="9"/>
        <color rgb="FF171616"/>
        <rFont val="Calibri"/>
        <family val="2"/>
        <charset val="238"/>
        <scheme val="minor"/>
      </rPr>
      <t>ztrátám vyšším než 2 % a nižším či rovným 10 %</t>
    </r>
    <r>
      <rPr>
        <sz val="9"/>
        <color rgb="FF171616"/>
        <rFont val="Calibri"/>
        <family val="2"/>
        <scheme val="minor"/>
      </rPr>
      <t xml:space="preserve"> ročního rozpočtu, popř. obratu organizace (v závislosti na typu organizace).</t>
    </r>
  </si>
  <si>
    <r>
      <t xml:space="preserve">Může způsobit </t>
    </r>
    <r>
      <rPr>
        <b/>
        <sz val="9"/>
        <rFont val="Calibri"/>
        <family val="2"/>
        <charset val="238"/>
        <scheme val="minor"/>
      </rPr>
      <t xml:space="preserve">závažné omezení či narušení </t>
    </r>
    <r>
      <rPr>
        <sz val="9"/>
        <rFont val="Calibri"/>
        <family val="2"/>
        <scheme val="minor"/>
      </rPr>
      <t xml:space="preserve">nezbytných nebo základních služeb </t>
    </r>
    <r>
      <rPr>
        <b/>
        <sz val="9"/>
        <rFont val="Calibri"/>
        <family val="2"/>
        <charset val="238"/>
        <scheme val="minor"/>
      </rPr>
      <t>pro větší množství osob, omezení</t>
    </r>
    <r>
      <rPr>
        <sz val="9"/>
        <rFont val="Calibri"/>
        <family val="2"/>
        <charset val="238"/>
        <scheme val="minor"/>
      </rPr>
      <t xml:space="preserve"> nebo </t>
    </r>
    <r>
      <rPr>
        <b/>
        <sz val="9"/>
        <rFont val="Calibri"/>
        <family val="2"/>
        <charset val="238"/>
        <scheme val="minor"/>
      </rPr>
      <t>krátkodobé zastavení</t>
    </r>
    <r>
      <rPr>
        <sz val="9"/>
        <rFont val="Calibri"/>
        <family val="2"/>
        <charset val="238"/>
        <scheme val="minor"/>
      </rPr>
      <t xml:space="preserve"> přístupu ke službám.</t>
    </r>
  </si>
  <si>
    <r>
      <t xml:space="preserve">Může způsobit </t>
    </r>
    <r>
      <rPr>
        <b/>
        <sz val="9"/>
        <rFont val="Calibri"/>
        <family val="2"/>
        <charset val="238"/>
        <scheme val="minor"/>
      </rPr>
      <t xml:space="preserve">dočasné zastavení nebo podstatné narušení </t>
    </r>
    <r>
      <rPr>
        <sz val="9"/>
        <rFont val="Calibri"/>
        <family val="2"/>
        <scheme val="minor"/>
      </rPr>
      <t xml:space="preserve">běžných činností organizace nebo </t>
    </r>
    <r>
      <rPr>
        <b/>
        <sz val="9"/>
        <rFont val="Calibri"/>
        <family val="2"/>
        <charset val="238"/>
        <scheme val="minor"/>
      </rPr>
      <t xml:space="preserve">poškodit </t>
    </r>
    <r>
      <rPr>
        <sz val="9"/>
        <rFont val="Calibri"/>
        <family val="2"/>
        <scheme val="minor"/>
      </rPr>
      <t>rozvoj nebo prosazování cílů a zájmů organizace.</t>
    </r>
  </si>
  <si>
    <r>
      <t xml:space="preserve">Může </t>
    </r>
    <r>
      <rPr>
        <b/>
        <sz val="9"/>
        <color rgb="FF171616"/>
        <rFont val="Calibri"/>
        <family val="2"/>
        <charset val="238"/>
        <scheme val="minor"/>
      </rPr>
      <t>závažně ovlivnit vztahy</t>
    </r>
    <r>
      <rPr>
        <sz val="9"/>
        <color rgb="FF171616"/>
        <rFont val="Calibri"/>
        <family val="2"/>
        <scheme val="minor"/>
      </rPr>
      <t xml:space="preserve"> s jinými organizacemi nebo veřejností s následkem </t>
    </r>
    <r>
      <rPr>
        <b/>
        <sz val="9"/>
        <color rgb="FF171616"/>
        <rFont val="Calibri"/>
        <family val="2"/>
        <charset val="238"/>
        <scheme val="minor"/>
      </rPr>
      <t>celostátní negativní publicity.</t>
    </r>
    <r>
      <rPr>
        <sz val="9"/>
        <color rgb="FF171616"/>
        <rFont val="Calibri"/>
        <family val="2"/>
        <scheme val="minor"/>
      </rPr>
      <t xml:space="preserve"> </t>
    </r>
    <r>
      <rPr>
        <b/>
        <sz val="9"/>
        <color rgb="FF171616"/>
        <rFont val="Calibri"/>
        <family val="2"/>
        <charset val="238"/>
        <scheme val="minor"/>
      </rPr>
      <t>Např. pro osobní údaje - úbytek klientů 10-50  % u organizace, masivní negativní, avšak krátkodobé ohlasy v médiích.</t>
    </r>
  </si>
  <si>
    <r>
      <t xml:space="preserve">Může vést k </t>
    </r>
    <r>
      <rPr>
        <b/>
        <sz val="9"/>
        <color rgb="FF171616"/>
        <rFont val="Calibri"/>
        <family val="2"/>
        <charset val="238"/>
        <scheme val="minor"/>
      </rPr>
      <t>újmě</t>
    </r>
    <r>
      <rPr>
        <sz val="9"/>
        <color rgb="FF171616"/>
        <rFont val="Calibri"/>
        <family val="2"/>
        <scheme val="minor"/>
      </rPr>
      <t xml:space="preserve"> (ohrožení osobní bezpečnosti, svobody nebo zranění) </t>
    </r>
    <r>
      <rPr>
        <b/>
        <sz val="9"/>
        <color rgb="FF171616"/>
        <rFont val="Calibri"/>
        <family val="2"/>
        <charset val="238"/>
        <scheme val="minor"/>
      </rPr>
      <t>větší skupiny osob, nebo ohrožení na životě jednotlivců.</t>
    </r>
  </si>
  <si>
    <r>
      <t xml:space="preserve">Může vytvářet </t>
    </r>
    <r>
      <rPr>
        <b/>
        <sz val="9"/>
        <rFont val="Calibri"/>
        <family val="2"/>
        <charset val="238"/>
        <scheme val="minor"/>
      </rPr>
      <t>negativní obraz organizace ve světě.</t>
    </r>
    <r>
      <rPr>
        <sz val="9"/>
        <rFont val="Calibri"/>
        <family val="2"/>
        <charset val="238"/>
        <scheme val="minor"/>
      </rPr>
      <t xml:space="preserve"> Např. pro osobní údaje -  může být spojené s trvalým nebo dlouhodobým omezením participace zahraničních partnerů na zpracování osobních údajů.</t>
    </r>
  </si>
  <si>
    <r>
      <t xml:space="preserve">Může způsobit </t>
    </r>
    <r>
      <rPr>
        <b/>
        <sz val="9"/>
        <rFont val="Calibri"/>
        <family val="2"/>
        <charset val="238"/>
        <scheme val="minor"/>
      </rPr>
      <t xml:space="preserve">závažné krátkodobé omezení výkonu činnosti </t>
    </r>
    <r>
      <rPr>
        <sz val="9"/>
        <rFont val="Calibri"/>
        <family val="2"/>
        <charset val="238"/>
        <scheme val="minor"/>
      </rPr>
      <t>interního nebo externího uživatele IS nebo KS (zhoršení zdravotního stavu uživatelů, krátkodobá pracovní neschopnost, uživatelů).</t>
    </r>
  </si>
  <si>
    <r>
      <t xml:space="preserve">Může vést k </t>
    </r>
    <r>
      <rPr>
        <b/>
        <sz val="9"/>
        <color rgb="FF171616"/>
        <rFont val="Calibri"/>
        <family val="2"/>
        <charset val="238"/>
        <scheme val="minor"/>
      </rPr>
      <t xml:space="preserve">narušení vyšetřování trestné činnosti </t>
    </r>
    <r>
      <rPr>
        <sz val="9"/>
        <color rgb="FF171616"/>
        <rFont val="Calibri"/>
        <family val="2"/>
        <scheme val="minor"/>
      </rPr>
      <t>nebo soudního řízení (méně závažná kriminalita, krátkodobě, v jednotlivých případech).</t>
    </r>
  </si>
  <si>
    <r>
      <t xml:space="preserve">Může vést k </t>
    </r>
    <r>
      <rPr>
        <b/>
        <sz val="9"/>
        <color rgb="FF171616"/>
        <rFont val="Calibri"/>
        <family val="2"/>
        <charset val="238"/>
        <scheme val="minor"/>
      </rPr>
      <t>velmi vážné újmě subjektu osobních údajů</t>
    </r>
    <r>
      <rPr>
        <sz val="9"/>
        <color rgb="FF171616"/>
        <rFont val="Calibri"/>
        <family val="2"/>
        <scheme val="minor"/>
      </rPr>
      <t>,</t>
    </r>
    <r>
      <rPr>
        <b/>
        <sz val="9"/>
        <color rgb="FF171616"/>
        <rFont val="Calibri"/>
        <family val="2"/>
        <charset val="238"/>
        <scheme val="minor"/>
      </rPr>
      <t xml:space="preserve"> přímému ohrožení či ztrátě života</t>
    </r>
    <r>
      <rPr>
        <sz val="9"/>
        <color rgb="FF171616"/>
        <rFont val="Calibri"/>
        <family val="2"/>
        <scheme val="minor"/>
      </rPr>
      <t xml:space="preserve"> (smrt, invalidita, dlouhodobě nepříznivý zdravotní stav a pracovní neschopnost, ztráta zaměstnání, velmi ztížené uplatnění, vyloučení, omezení práv).</t>
    </r>
  </si>
  <si>
    <r>
      <t xml:space="preserve">Odhadovaná finanční </t>
    </r>
    <r>
      <rPr>
        <b/>
        <sz val="9"/>
        <color rgb="FF171616"/>
        <rFont val="Calibri"/>
        <family val="2"/>
        <charset val="238"/>
        <scheme val="minor"/>
      </rPr>
      <t>újma od 50 000 Kč/subjekt údajů</t>
    </r>
    <r>
      <rPr>
        <sz val="9"/>
        <color rgb="FF171616"/>
        <rFont val="Calibri"/>
        <family val="2"/>
        <scheme val="minor"/>
      </rPr>
      <t xml:space="preserve"> (neschopnost splácet dluh, ztráta majetku).</t>
    </r>
  </si>
  <si>
    <r>
      <t xml:space="preserve">Může mít </t>
    </r>
    <r>
      <rPr>
        <b/>
        <sz val="9"/>
        <color rgb="FF171616"/>
        <rFont val="Calibri"/>
        <family val="2"/>
        <charset val="238"/>
        <scheme val="minor"/>
      </rPr>
      <t>závažný dopad</t>
    </r>
    <r>
      <rPr>
        <sz val="9"/>
        <color rgb="FF171616"/>
        <rFont val="Calibri"/>
        <family val="2"/>
        <scheme val="minor"/>
      </rPr>
      <t xml:space="preserve"> na skutečnosti obchodní, výrobní či technické povahy související s podnikem, které mají skutečnou nebo alespoň potenciální materiální či nemateriální hodnotu.</t>
    </r>
  </si>
  <si>
    <r>
      <t xml:space="preserve">Může zapříčinit </t>
    </r>
    <r>
      <rPr>
        <b/>
        <sz val="9"/>
        <color rgb="FF171616"/>
        <rFont val="Calibri"/>
        <family val="2"/>
        <charset val="238"/>
        <scheme val="minor"/>
      </rPr>
      <t>porušení právních předpisů</t>
    </r>
    <r>
      <rPr>
        <sz val="9"/>
        <color rgb="FF171616"/>
        <rFont val="Calibri"/>
        <family val="2"/>
        <scheme val="minor"/>
      </rPr>
      <t xml:space="preserve"> vedoucí k zahájení trestního stíhání.</t>
    </r>
  </si>
  <si>
    <r>
      <t>Může mít</t>
    </r>
    <r>
      <rPr>
        <b/>
        <sz val="9"/>
        <color rgb="FF171616"/>
        <rFont val="Calibri"/>
        <family val="2"/>
        <charset val="238"/>
        <scheme val="minor"/>
      </rPr>
      <t xml:space="preserve"> závažný dopad</t>
    </r>
    <r>
      <rPr>
        <sz val="9"/>
        <color rgb="FF171616"/>
        <rFont val="Calibri"/>
        <family val="2"/>
        <scheme val="minor"/>
      </rPr>
      <t xml:space="preserve"> na řídicí a kontrolní činnosti a zapříčinit </t>
    </r>
    <r>
      <rPr>
        <b/>
        <sz val="9"/>
        <color rgb="FF171616"/>
        <rFont val="Calibri"/>
        <family val="2"/>
        <charset val="238"/>
        <scheme val="minor"/>
      </rPr>
      <t>dlouhodobé zastavení chodu</t>
    </r>
    <r>
      <rPr>
        <sz val="9"/>
        <color rgb="FF171616"/>
        <rFont val="Calibri"/>
        <family val="2"/>
        <scheme val="minor"/>
      </rPr>
      <t xml:space="preserve"> celé organizace.</t>
    </r>
  </si>
  <si>
    <r>
      <t xml:space="preserve">Může zapříčinit </t>
    </r>
    <r>
      <rPr>
        <b/>
        <sz val="9"/>
        <rFont val="Calibri"/>
        <family val="2"/>
        <charset val="238"/>
        <scheme val="minor"/>
      </rPr>
      <t>hromadné nepokoje,</t>
    </r>
    <r>
      <rPr>
        <sz val="9"/>
        <rFont val="Calibri"/>
        <family val="2"/>
        <scheme val="minor"/>
      </rPr>
      <t xml:space="preserve"> např. generální stávku, nebo jinak závažně narušit veřejný pořádek s celostátními dopady.</t>
    </r>
  </si>
  <si>
    <r>
      <t xml:space="preserve">Může přímo nebo nepřímo vést ke </t>
    </r>
    <r>
      <rPr>
        <b/>
        <sz val="9"/>
        <color rgb="FF171616"/>
        <rFont val="Calibri"/>
        <family val="2"/>
        <charset val="238"/>
        <scheme val="minor"/>
      </rPr>
      <t>ztrátám přesahujícím 10 %</t>
    </r>
    <r>
      <rPr>
        <sz val="9"/>
        <color rgb="FF171616"/>
        <rFont val="Calibri"/>
        <family val="2"/>
        <scheme val="minor"/>
      </rPr>
      <t xml:space="preserve"> ročního rozpočtu, popř. obratu organizace (v závislosti na typu organizace).</t>
    </r>
  </si>
  <si>
    <r>
      <t xml:space="preserve">Může způsobit </t>
    </r>
    <r>
      <rPr>
        <b/>
        <sz val="9"/>
        <rFont val="Calibri"/>
        <family val="2"/>
        <charset val="238"/>
        <scheme val="minor"/>
      </rPr>
      <t>rozsáhlé dlouhodobé omezení, narušení či nedostupnost</t>
    </r>
    <r>
      <rPr>
        <sz val="9"/>
        <rFont val="Calibri"/>
        <family val="2"/>
        <scheme val="minor"/>
      </rPr>
      <t xml:space="preserve"> poskytování nezbytných nebo základních služeb pro </t>
    </r>
    <r>
      <rPr>
        <b/>
        <sz val="9"/>
        <rFont val="Calibri"/>
        <family val="2"/>
        <charset val="238"/>
        <scheme val="minor"/>
      </rPr>
      <t>větší množství osob</t>
    </r>
    <r>
      <rPr>
        <sz val="9"/>
        <rFont val="Calibri"/>
        <family val="2"/>
        <scheme val="minor"/>
      </rPr>
      <t xml:space="preserve">, </t>
    </r>
    <r>
      <rPr>
        <b/>
        <sz val="9"/>
        <rFont val="Calibri"/>
        <family val="2"/>
        <charset val="238"/>
        <scheme val="minor"/>
      </rPr>
      <t>může způsobit újmu</t>
    </r>
    <r>
      <rPr>
        <sz val="9"/>
        <rFont val="Calibri"/>
        <family val="2"/>
        <charset val="238"/>
        <scheme val="minor"/>
      </rPr>
      <t xml:space="preserve"> (např. soudní proces, likvidace, vznik nesplatitelného dluhu).</t>
    </r>
  </si>
  <si>
    <r>
      <t xml:space="preserve">Může způsobit </t>
    </r>
    <r>
      <rPr>
        <b/>
        <sz val="9"/>
        <rFont val="Calibri"/>
        <family val="2"/>
        <charset val="238"/>
        <scheme val="minor"/>
      </rPr>
      <t xml:space="preserve">dlouhodobé zastavení </t>
    </r>
    <r>
      <rPr>
        <sz val="9"/>
        <rFont val="Calibri"/>
        <family val="2"/>
        <scheme val="minor"/>
      </rPr>
      <t>běžných činností organizace.</t>
    </r>
  </si>
  <si>
    <r>
      <t xml:space="preserve">Může </t>
    </r>
    <r>
      <rPr>
        <b/>
        <sz val="9"/>
        <color rgb="FF171616"/>
        <rFont val="Calibri"/>
        <family val="2"/>
        <charset val="238"/>
        <scheme val="minor"/>
      </rPr>
      <t>závažně a dlouhodobě ovlivní vztahy</t>
    </r>
    <r>
      <rPr>
        <sz val="9"/>
        <color rgb="FF171616"/>
        <rFont val="Calibri"/>
        <family val="2"/>
        <scheme val="minor"/>
      </rPr>
      <t xml:space="preserve"> s jinými organizacemi nebo veřejností s následkem </t>
    </r>
    <r>
      <rPr>
        <b/>
        <sz val="9"/>
        <color rgb="FF171616"/>
        <rFont val="Calibri"/>
        <family val="2"/>
        <charset val="238"/>
        <scheme val="minor"/>
      </rPr>
      <t>celostátní či nadnárodní negativní publicity,</t>
    </r>
    <r>
      <rPr>
        <sz val="9"/>
        <color rgb="FF171616"/>
        <rFont val="Calibri"/>
        <family val="2"/>
        <scheme val="minor"/>
      </rPr>
      <t xml:space="preserve"> </t>
    </r>
    <r>
      <rPr>
        <b/>
        <sz val="9"/>
        <color rgb="FF171616"/>
        <rFont val="Calibri"/>
        <family val="2"/>
        <charset val="238"/>
        <scheme val="minor"/>
      </rPr>
      <t>s dlouhodobými účinky</t>
    </r>
    <r>
      <rPr>
        <sz val="9"/>
        <color rgb="FF171616"/>
        <rFont val="Calibri"/>
        <family val="2"/>
        <scheme val="minor"/>
      </rPr>
      <t xml:space="preserve"> a požadavky přijetí politické odpovědnosti. </t>
    </r>
    <r>
      <rPr>
        <b/>
        <sz val="9"/>
        <color rgb="FF171616"/>
        <rFont val="Calibri"/>
        <family val="2"/>
        <charset val="238"/>
        <scheme val="minor"/>
      </rPr>
      <t>Např. pro osobní údaje - úbytek klientů nad 50 % u organizace, černé listiny, ztráta konkurenceschopnosti, masivní</t>
    </r>
    <r>
      <rPr>
        <sz val="9"/>
        <color rgb="FF171616"/>
        <rFont val="Calibri"/>
        <family val="2"/>
        <scheme val="minor"/>
      </rPr>
      <t xml:space="preserve"> </t>
    </r>
    <r>
      <rPr>
        <b/>
        <sz val="9"/>
        <color rgb="FF171616"/>
        <rFont val="Calibri"/>
        <family val="2"/>
        <charset val="238"/>
        <scheme val="minor"/>
      </rPr>
      <t>negativní dlouhodobé ohlasy v médiích včetně zahraničních.</t>
    </r>
  </si>
  <si>
    <r>
      <t xml:space="preserve">Může vést k </t>
    </r>
    <r>
      <rPr>
        <b/>
        <sz val="9"/>
        <rFont val="Calibri"/>
        <family val="2"/>
        <charset val="238"/>
        <scheme val="minor"/>
      </rPr>
      <t xml:space="preserve">přímému ohrožení či ztrátě života </t>
    </r>
    <r>
      <rPr>
        <sz val="9"/>
        <rFont val="Calibri"/>
        <family val="2"/>
        <scheme val="minor"/>
      </rPr>
      <t>osob.</t>
    </r>
  </si>
  <si>
    <r>
      <t xml:space="preserve">Může </t>
    </r>
    <r>
      <rPr>
        <b/>
        <sz val="9"/>
        <rFont val="Calibri"/>
        <family val="2"/>
        <charset val="238"/>
        <scheme val="minor"/>
      </rPr>
      <t>negativně ovlivnit nebo poškodit diplomatické vztahy</t>
    </r>
    <r>
      <rPr>
        <sz val="9"/>
        <rFont val="Calibri"/>
        <family val="2"/>
        <charset val="238"/>
        <scheme val="minor"/>
      </rPr>
      <t xml:space="preserve"> a tím způsobit nevýhodu pro zájmy </t>
    </r>
    <r>
      <rPr>
        <b/>
        <sz val="9"/>
        <rFont val="Calibri"/>
        <family val="2"/>
        <charset val="238"/>
        <scheme val="minor"/>
      </rPr>
      <t>ČR</t>
    </r>
    <r>
      <rPr>
        <sz val="9"/>
        <rFont val="Calibri"/>
        <family val="2"/>
        <charset val="238"/>
        <scheme val="minor"/>
      </rPr>
      <t>. Např. pro osobní údaje - dlouhodobé nebo trvalé omezení participace zahraničních subjektů nebo i států na zpracování osobních údajů.</t>
    </r>
  </si>
  <si>
    <r>
      <t xml:space="preserve">Může způsobit </t>
    </r>
    <r>
      <rPr>
        <b/>
        <sz val="9"/>
        <rFont val="Calibri"/>
        <family val="2"/>
        <charset val="238"/>
        <scheme val="minor"/>
      </rPr>
      <t xml:space="preserve">závažné dlouhodobé omezení výkonu činnosti </t>
    </r>
    <r>
      <rPr>
        <sz val="9"/>
        <rFont val="Calibri"/>
        <family val="2"/>
        <charset val="238"/>
        <scheme val="minor"/>
      </rPr>
      <t>interního nebo externího uživatele IS nebo KS (útoky na uživatele, odchod zaměstnanců, dlouhodobá pracovní neschopnost uživatelů, úmrtí).</t>
    </r>
  </si>
  <si>
    <r>
      <t xml:space="preserve">Může vést k </t>
    </r>
    <r>
      <rPr>
        <b/>
        <sz val="9"/>
        <color rgb="FF171616"/>
        <rFont val="Calibri"/>
        <family val="2"/>
        <charset val="238"/>
        <scheme val="minor"/>
      </rPr>
      <t xml:space="preserve">závažnému, dlouhodobému narušení schopnosti vyšetřovat trestnou činnost, </t>
    </r>
    <r>
      <rPr>
        <sz val="9"/>
        <color rgb="FF171616"/>
        <rFont val="Calibri"/>
        <family val="2"/>
        <scheme val="minor"/>
      </rPr>
      <t>popřípadě zpochybnění soudních řízení a rozhodnutí (závažná kriminalita, celkové zpochybnění systému).</t>
    </r>
  </si>
  <si>
    <t>Popis kategorie</t>
  </si>
  <si>
    <t>Jakékoliv informace týkající se identifikované či identifikovatelné fyzické osoby, citlivé osobní údaje.</t>
  </si>
  <si>
    <t>Nutnost řídit se právními předpisy.</t>
  </si>
  <si>
    <t>Narušení rozhodovacích možností.</t>
  </si>
  <si>
    <t>Zajištění důležitých externích informací týkající se organizace např. od EU, regulátora atd.
Narušení agendy organizace.</t>
  </si>
  <si>
    <t xml:space="preserve">Narušení klíčových informací, procesů a služeb tvořící hodnotu nebo užitek organizace. </t>
  </si>
  <si>
    <t>Narušení nezbytných provozních činností.</t>
  </si>
  <si>
    <t>Negativní ovlivnění reputace u jednotlivců, organizačních součástí organizace, veřejnosti nebo ostatních organizací.</t>
  </si>
  <si>
    <t>Týká se systémů s dopadem na bezpečnost a zdraví osob (např. nemocnice, chemická továrna apod.).</t>
  </si>
  <si>
    <t>V případě mezinárodní spolupráce se jedná o rizika spojená s vytvořením negativního obrazu na Českou republiku u EU, NATO nebo dalších zahraničních zemí a mezinárodních organizací.</t>
  </si>
  <si>
    <t>Znemožnění výkonu činnosti interním i externím uživatelům.</t>
  </si>
  <si>
    <t>Narušení primárních aktiv ovlivní trestně-právní řízení.</t>
  </si>
  <si>
    <t>Příklad</t>
  </si>
  <si>
    <t>Únik osobních údajů fyzické osoby.</t>
  </si>
  <si>
    <t>Narušení povinnosti zveřejňovat dokumenty na elektronické úřední desce, která je nepřetržitě dostupná vzdáleným přístupem.
Smlouvy a z nich plynoucí sankce.
Hodnota obchodního tajemství.
Pokuty za porušení legislativy.</t>
  </si>
  <si>
    <t>Neúplnost či modifikace informací potřebných pro rozhodování vedení a kontrolní činnost.</t>
  </si>
  <si>
    <t>Nedostupnost informací o fakturách na základě nedostupnosti ekonomického systému.
Nedostupnost informací o možných obchodních příležitostech a z toho plynoucí ušlý zisk.
Nedostupnost např. webu, může vést k neinformování veřejnosti o důležitých skutečnostech (záplavy, ekologické katastrofy atd.).</t>
  </si>
  <si>
    <t>Narušení všech informací, procesů a služeb vztažených směrem k hlavnímu business cíli (účelu existence) organizace (např. v případě Ministerstva pro certifikaci senzorů by se jednalo o narušení vydávání certifikací).</t>
  </si>
  <si>
    <t>Narušení činností personálních, ekonomických, správy budov a autoparku, neschopnost přijímat datové zprávy apod.</t>
  </si>
  <si>
    <t>Nedodržení závazků.
Únik interních informací.</t>
  </si>
  <si>
    <t>Neschopnost zajistit základní příjem, potraviny, přístup ke zdravotní péči, svobodu apod.
Možnost zranění a ztrát na životech.</t>
  </si>
  <si>
    <t>Únik informací od zahraničních partnerů.
V případě narušení bezpečnosti ztráta důvěryhodnosti.</t>
  </si>
  <si>
    <t>Ztrátu možnosti přístupu uživatele ke službě vlivem její nedostupnosti (při výpadku internetového bankovnictví se tento problém dotkne velkého počtu uživatelů – nemožnost zadat platební příkaz online).</t>
  </si>
  <si>
    <t>Vyzrazení informací v rámci trestního řízení, čímž by mohlo být trestní řízení zastaveno.</t>
  </si>
  <si>
    <t>Seznam služeb poskytovaných ministerstvem</t>
  </si>
  <si>
    <t>Seznam systémů ministerstva</t>
  </si>
  <si>
    <t>ID</t>
  </si>
  <si>
    <t>Název</t>
  </si>
  <si>
    <t>Rozsah řízení KB</t>
  </si>
  <si>
    <t>Vazba na poskytovanou službu</t>
  </si>
  <si>
    <t>S1</t>
  </si>
  <si>
    <t>Služba certifikace senzorů</t>
  </si>
  <si>
    <t>ANO</t>
  </si>
  <si>
    <t>IS1</t>
  </si>
  <si>
    <t>Informační systém pro evidenci a zpracování procesu certifikace senzorů</t>
  </si>
  <si>
    <t>S2</t>
  </si>
  <si>
    <t>Provoz dětské skupiny</t>
  </si>
  <si>
    <t>NE</t>
  </si>
  <si>
    <t>IS2</t>
  </si>
  <si>
    <t>Informační systém spisové služby</t>
  </si>
  <si>
    <t>S7</t>
  </si>
  <si>
    <t>S3</t>
  </si>
  <si>
    <t>Vedení úřední desky</t>
  </si>
  <si>
    <t>IS3</t>
  </si>
  <si>
    <t>Docházkový systém</t>
  </si>
  <si>
    <t>S5, S6</t>
  </si>
  <si>
    <t>S4</t>
  </si>
  <si>
    <t>Vedení účetnictví</t>
  </si>
  <si>
    <t>IS4</t>
  </si>
  <si>
    <t>Ekonomický systém</t>
  </si>
  <si>
    <t>S5</t>
  </si>
  <si>
    <t>Vedení personálních dat</t>
  </si>
  <si>
    <t>…</t>
  </si>
  <si>
    <t>S6</t>
  </si>
  <si>
    <t>Vedení docházky</t>
  </si>
  <si>
    <t>Výkon spisové služby</t>
  </si>
  <si>
    <t>S8</t>
  </si>
  <si>
    <t>Zadávání veřejných zakázek</t>
  </si>
  <si>
    <t>S9</t>
  </si>
  <si>
    <t>Služba elektronické pošty</t>
  </si>
  <si>
    <t>Typové primární aktivum</t>
  </si>
  <si>
    <t>Kategorie</t>
  </si>
  <si>
    <t>Specifikace</t>
  </si>
  <si>
    <t>Gestor aktiva</t>
  </si>
  <si>
    <t>Garant aktiva</t>
  </si>
  <si>
    <t>Osobní údaje</t>
  </si>
  <si>
    <t>Legislativa</t>
  </si>
  <si>
    <t>Poznámka</t>
  </si>
  <si>
    <t>služba</t>
  </si>
  <si>
    <t>Zajištění procesu certifikace a evidence senzorů</t>
  </si>
  <si>
    <t>náměstek sekce certifikací (Martin Novotný)</t>
  </si>
  <si>
    <t>ředitel odboru certifikací 1 (Jan Novák), ředitelka odboru certifikací 2 (Tereza Černá)</t>
  </si>
  <si>
    <t>ano</t>
  </si>
  <si>
    <t>Zákon o certifikaci</t>
  </si>
  <si>
    <t>P1</t>
  </si>
  <si>
    <t>Seznam certifikovaných senzorů</t>
  </si>
  <si>
    <t>informace</t>
  </si>
  <si>
    <t>Seznam všech úspěšně certifikovaných senzorů a certifikátů samotných</t>
  </si>
  <si>
    <t>ředitelka odboru podpory (Renata Malá)</t>
  </si>
  <si>
    <t>ne</t>
  </si>
  <si>
    <t>P2</t>
  </si>
  <si>
    <t>Rozhodnutí</t>
  </si>
  <si>
    <t>Výsledné rozhodnutí certifikačního procesu - negativní i pozitivní</t>
  </si>
  <si>
    <t>Zákon o certifikaci, zákon č. 500/2004 Sb., správní řád</t>
  </si>
  <si>
    <t>P3</t>
  </si>
  <si>
    <t>Žádosti, technická dokumentace</t>
  </si>
  <si>
    <t>Technická dokumentace a žádost o certifikaci, kterou zasílají jednotliví výrobci ke svým senzorům</t>
  </si>
  <si>
    <t>P4</t>
  </si>
  <si>
    <t>Informace o průběhu certifikace</t>
  </si>
  <si>
    <t>Informace o průběhu certifikace - kdo rozhodl, kdy došla žádost, průběh certifikace atd.</t>
  </si>
  <si>
    <t>P5</t>
  </si>
  <si>
    <t>Zveřejněné informace na úřední desce</t>
  </si>
  <si>
    <t>Vazby mezi primárními aktivy</t>
  </si>
  <si>
    <t>Komentář</t>
  </si>
  <si>
    <t>x</t>
  </si>
  <si>
    <t>Primární aktivum S1 pracuje se všemi informacemi v agendovém systému. Hodnoty služby certifikace senzorů jsou nejvyšší hodnoty, které byly stanoveny pro jednotlivá primární aktiva P1-P4.</t>
  </si>
  <si>
    <t>Název primárního aktiva:</t>
  </si>
  <si>
    <t>Gestor primárního aktiva:</t>
  </si>
  <si>
    <t>Garant primárního aktiva:</t>
  </si>
  <si>
    <t>Datum hodnocení:</t>
  </si>
  <si>
    <r>
      <t xml:space="preserve">Výsledné hodnocení primárního aktiva </t>
    </r>
    <r>
      <rPr>
        <sz val="10"/>
        <rFont val="Calibri"/>
        <family val="2"/>
        <charset val="238"/>
        <scheme val="minor"/>
      </rPr>
      <t>(nejvyšší hodnoty jednotlivých atributů)</t>
    </r>
  </si>
  <si>
    <t>Oblasti dopadu</t>
  </si>
  <si>
    <t>Nedostupnost 1 h</t>
  </si>
  <si>
    <t>Ochrana osobních údajů - dopady na subjekty osobních údajů</t>
  </si>
  <si>
    <t>Úrovně dopadu</t>
  </si>
  <si>
    <t>Ochrana osobních údajů - finanční újma subjektů údajů</t>
  </si>
  <si>
    <t>nerelevantní</t>
  </si>
  <si>
    <t>Obchodní tajemství</t>
  </si>
  <si>
    <t>Zákonné a smluvní povinnosti</t>
  </si>
  <si>
    <t>Narušení vnitřních řídících a kontrolních činností</t>
  </si>
  <si>
    <t>Veřejný pořádek</t>
  </si>
  <si>
    <t>Finanční ztráty</t>
  </si>
  <si>
    <t>Zajišťování nezbytných nebo základních služeb</t>
  </si>
  <si>
    <t>Narušení běžných činností</t>
  </si>
  <si>
    <t>Ztráta důvěryhodnosti</t>
  </si>
  <si>
    <t>Bezpečnost a zdraví osob</t>
  </si>
  <si>
    <t>Dopad na uživatele IS nebo KS</t>
  </si>
  <si>
    <t>Mezinárodní vztahy</t>
  </si>
  <si>
    <t>Trestně-právní řízení</t>
  </si>
  <si>
    <r>
      <t xml:space="preserve">Komentář k dopadům 
</t>
    </r>
    <r>
      <rPr>
        <i/>
        <sz val="8"/>
        <rFont val="Calibri"/>
        <family val="2"/>
        <scheme val="minor"/>
      </rPr>
      <t>(uveďte odůvodnění k následkům narušení dostupnosti-odkdy a proč začíná mít nedostupnost negativní dopad, narušení důvěrnosti-např. porušení pravidel obecného nařízení GDPR, narušení integrity dat-např. chyba při zpracování dat agendy)</t>
    </r>
  </si>
  <si>
    <t>Hodnoty služby certifikace senzorů jsou nejvyšší hodnoty, které byly stanoveny pro jednotlivá primární aktiva P1-P4.</t>
  </si>
  <si>
    <t>Ze zákona vyplývá povinnost zveřejňovat seznam certifikovaných senzorů. Organizace jsou povinny používat pouze certifikované senzory. Je nutné dodržovat zákonné lhůty, může se stát, že bude zaměstnanec vykonávat svoji činnost na poslední chvíli, a proto vadí nedostupnost již od jednoho dne. Pokud dojde ke ztrátě pouze seznamu, jsme schopni jej obnovit, neboť máme veškeré předchozí kroky a materiály k dispozici. Informace jsou určené ke zveřejnění. Integrita informací je zásadní, i když se změní informace jen o jednom senzoru, může to způsobit velké dopady, např. vysoké ztráty dotčeného výrobce. Certifikování je hlavní činností ministerstva, pokud nebude schopno dělat celý proces, bude to výrazná komplikace. Ztráta důvěryhodnosti je spojená s neplněním zákonných a smluvních povinností - když ministerstvo není schopné plnit své povinnosti, není důvěryhodné. Narušení vnitřních řidicích a kontrolních činností nemá takové dopady jako narušení zákonných a smluvních povinností, které jsou v tomto případě klíčové. Finační ztráty souvisí s porušením zákonných a smluvních povinností - sankce za porušení. Finanční ztráty jsou totožné od 2 a více dní. V případě, že dojde k narušení bezpečnosti informací, ovlivní to malé množství osob (týká se žadatelů o certifikaci). V případě dlouhodobé nedostupnosti hrozí ztráta důvěryhodnosti ministerstva v rámci celé ČR. Stejně tak v případě narušení integrity bude negativní publicita v rámci celé ČR. V oblasti dopadu na uživatele dopady nedostupnosti narůstají s delším časovým obdobím, kdy uživatel není schopen dokončit svou práci. V případě, že dojde k pozměnění seznamu, ovlivní to uživatele tím způsobem, že mu to přidá práci - bude jej muset kontrolovat, upravit atd.</t>
  </si>
  <si>
    <t>Stejně jako u primárního aktiva P1 se dopady narušení dostupnosti odvíjí od lhůt, které je ministerstvo povinno dodržovat. V tomto případě se hodnoty ztráty odvíjí od hodnot narušení dostupnosti, neboť jsme schopni nahradit práci, kterou bylo potřeba vykonat pro vypracování rozhodnutí a vypracovat jej znovu, ale je na to potřeba mít dostatek času. Rozhodnutí se posléze zasílají jednotlivým žadatelům o certifikaci a některá rozhodnutí by se v případě ztráty dala do systému zpětně nahrát. Rozhodnutí se odesílají individuálně co nejdříve je možné, neshromažďují a neposílají se hromadně (např. každý druhý den v 15:00). Proces se řídí správním řádem, únik informací může být potrestán pokutou, pokud by se informace z rozhodnutí dostaly na veřejnost, hrozí žaloby ze strany výrobců. Dopady narušení integrity jsou obdobné jako u primárního aktiva P1. V případě dopadu na uživatele u narušení dostupnosti jsou dopady shodné jako u porušení zákonných a smluvních povinností, uživatel se dostane ke všem podkladům, ale nemůže vydat rozhodnutí (vykonávat svoji pracovní činnost). V případě narušení integrity by uživatel musel rozhodnutí opravovat, což by stálo jeho pracovní čas. Únik dat neovlivní výkon uživatele. Finanční ztráty úzce souvisí se zákonnými a smluvními povinnostmi, stejně jako u předchozího primárního aktiva. Provoz není ovlivněn ztrátou důvěrnosti, v případně narušení integrity nebo ztráty bude potřeba data rekonstruovat. V případě nedostupnosti není možné vykonávat běžnou pracovní činnost spojenou s vydáváním rozhodnutí. Při úniku osobních informací jsou ovlivněni jednotlivci (např. jméno, příjmení kontaktní osoby).</t>
  </si>
  <si>
    <t>Většina hodnot dopadu se odvíjí od stejných důvodů, jako u přechozích dvou primárních aktiv (P1 a P2). Největší rozdíly jsou v oblasti dopadu na uživatele, neboť podání žádosti a poskytnutí technické dokumentace senzorů je počátek procesu certifikace a pokud by uživatel neměl k těmto informacím přístup, nemohl by začít vykonnávat činnosti nutné k dokončení celého procesu. V rámci procesu certifikace je možné ze strany žadatele žádost aktualizovat/doplnit a podle množství změn je pak celý proces certifikace přiměřeně prodloužen, aby mohly být všechny nové skutečnosti dostatečně zohledněny.</t>
  </si>
  <si>
    <t>Důvody pro hodnocení tohoto primárního aktiva ve značné míře kopírují důvody uvedené u předchozích primárních aktiv (P1-P3). Nejvýraznější rozdíl je v oblasti ztráty dat a dopadu na uživatele, neboť pokud by se ztratily všechny informace o průběhu certifikace z agendového systému, přišel by uživatel o veškerou svoji práci vykonanou v rámci procesu certifikace a v nejhorším možném případě by byl nucen začít od začátku, což by s sebou neslo značnou časovou náročnost. V případě, že by informační systém nebyl dostupný, opět by uživatel nebyl schopen pracovat a naplňovat tak hlavní účel vzniku Ministerstva certifikací - tedy certifikovat senzory.</t>
  </si>
  <si>
    <t>HODNOCENÍ RIZIK</t>
  </si>
  <si>
    <t>Aktivum</t>
  </si>
  <si>
    <t>Ovlivněný atribut</t>
  </si>
  <si>
    <t>Hodnota dopadu (max podle ovlivněného atributu)</t>
  </si>
  <si>
    <t>Rizikový scénář</t>
  </si>
  <si>
    <t>Pravděpodobnost realizace scénáře</t>
  </si>
  <si>
    <t>Hodnota rizika</t>
  </si>
  <si>
    <t>Zvládání rizik</t>
  </si>
  <si>
    <t>Opatření</t>
  </si>
  <si>
    <t>R1</t>
  </si>
  <si>
    <t>A</t>
  </si>
  <si>
    <t>Používáme zastaralé technologie a z důvodu technické závady nebude fungovat informační systém podporující službu certifikace senzorů</t>
  </si>
  <si>
    <t>Redukce</t>
  </si>
  <si>
    <t>Vytvořit podrobné hodnocení rizik podpůrných aktiv všech systémů podporujících službu certifikace senzorů</t>
  </si>
  <si>
    <t>R2</t>
  </si>
  <si>
    <t>C</t>
  </si>
  <si>
    <t>Uniknou citlivá data žadatelů o certifikaci</t>
  </si>
  <si>
    <t>Chránit citlivá data (žádosti, technická dokumentace, atd.) organizačně</t>
  </si>
  <si>
    <t>R3</t>
  </si>
  <si>
    <t>Nedostupnost služby déle než pracovní den</t>
  </si>
  <si>
    <t>Sledování</t>
  </si>
  <si>
    <t>R4</t>
  </si>
  <si>
    <t>Pouze jedna serverovna, v případě jejího poškození není zajištěna redundance a kontinuita činností</t>
  </si>
  <si>
    <t>Zajistit si záložní serverovnu v jiné lokalitě</t>
  </si>
  <si>
    <t>R5</t>
  </si>
  <si>
    <t>CIA</t>
  </si>
  <si>
    <t>Aktivní prvky jsou bez podpory, zvýšené riziko šíření škodlivého kódu</t>
  </si>
  <si>
    <t>Pořídit aktivní prvky s podporou</t>
  </si>
  <si>
    <t>R6</t>
  </si>
  <si>
    <t>Nedostatek kompetentních zaměstnanců pro oblast bezpečnosti informací, což vede k nedostatečnému zabezpečení</t>
  </si>
  <si>
    <t>Zajistit dostatečné množství kompetentncích zaměstnanců</t>
  </si>
  <si>
    <t>R7</t>
  </si>
  <si>
    <t>Interní audit identifikoval nedostatečné, chybějící a netestované plány kontinuity činností a DRP plány</t>
  </si>
  <si>
    <t>Zpracovat a pravidelně testovat plány kontinuity a DRP plány</t>
  </si>
  <si>
    <t>R8</t>
  </si>
  <si>
    <t>Schází testovací prostředí pro klíčové informační systémy</t>
  </si>
  <si>
    <t>Akceptace</t>
  </si>
  <si>
    <t>R9</t>
  </si>
  <si>
    <t>Neprobíhá školení při nasazení nové verze informačního systému a uživatelé se musí naučit s ním pracovat metodou "pokus-omyl"</t>
  </si>
  <si>
    <t>R10</t>
  </si>
  <si>
    <t>Jsou uzavřeny historické smlouvy s dodavateli, které nebyly od jejich uzavření dodatkovány a nezohledňují aktuální požadavky na kybernetickou bezpečnost</t>
  </si>
  <si>
    <t>Dodatkovat stávající smlouvy nebo uzavřít nové smlouvy</t>
  </si>
  <si>
    <t>R11</t>
  </si>
  <si>
    <t>V síti se nachází technologie od výrobců, na které upozorňuje varování NÚKIB ze 17.12.2018</t>
  </si>
  <si>
    <t>Provést podrobné hodnocení rizik u dotčených aktiv a na základě tohoto hodnocení rozhodnout o dalším postupu</t>
  </si>
  <si>
    <t>R12</t>
  </si>
  <si>
    <t>Elektronická pošta</t>
  </si>
  <si>
    <t>Není reflektováno doporučení NÚKIB</t>
  </si>
  <si>
    <t>Zavést opatření podle doporučení NÚKIB</t>
  </si>
  <si>
    <t>R13</t>
  </si>
  <si>
    <t>Není implementován SIEM, který by vyhodnocoval KBU v informačním systému pro evidenci a zpracování procesu certifikace senzorů</t>
  </si>
  <si>
    <t>R14</t>
  </si>
  <si>
    <t>všechny KII a VIS</t>
  </si>
  <si>
    <t>Nejsou určeni významní dodavatelé a provozovatelé v souladu s ZKB a VKB</t>
  </si>
  <si>
    <t>R15</t>
  </si>
  <si>
    <t>Nebyla provedena BIA a chybí cíle řízení kontinuity činností</t>
  </si>
  <si>
    <t>Zpracovat BIA a nastavit cíle řízení kontinuity činností</t>
  </si>
  <si>
    <t>R16</t>
  </si>
  <si>
    <t>S3: Vedení úřední desky</t>
  </si>
  <si>
    <t>Není implementována ochrana proti DDoS útokům</t>
  </si>
  <si>
    <t>Implementovat ochranu proti DDoS útokům</t>
  </si>
  <si>
    <t>R17</t>
  </si>
  <si>
    <t>P5: Zveřejněné informace na úřední desce</t>
  </si>
  <si>
    <t>Nálezy z penetračních testů odhalily nedostatky v zabezpečení úřední desky</t>
  </si>
  <si>
    <t>Odstranit nálezy z penetračního testování</t>
  </si>
  <si>
    <t>R18</t>
  </si>
  <si>
    <t>P4: Informace o průběhu certifikace</t>
  </si>
  <si>
    <t>I</t>
  </si>
  <si>
    <t>Není implementováno automatické prodlužování platnosti časových razítek</t>
  </si>
  <si>
    <t>R19</t>
  </si>
  <si>
    <t>P1: Seznam certifikovaných senzorů</t>
  </si>
  <si>
    <t>CI</t>
  </si>
  <si>
    <t>Nejsou dostatečně popsány procesy archivace expirovaných certifikátů</t>
  </si>
  <si>
    <t>R20</t>
  </si>
  <si>
    <t>u všech informací</t>
  </si>
  <si>
    <t>Není zavedena klasifikace informací</t>
  </si>
  <si>
    <t>Zavést klasifikaci informací a vynucovat její dodržování</t>
  </si>
  <si>
    <t>R21</t>
  </si>
  <si>
    <t>Není ošetřena maximální možná kapacita na vkládání dokumentace žadatelem</t>
  </si>
  <si>
    <t>Zavést omezení vkládané dokumentace</t>
  </si>
  <si>
    <t>R22</t>
  </si>
  <si>
    <t>P3: Žádosti, technická dokumentace</t>
  </si>
  <si>
    <t>Nedostatečné logování přístupů k žádostem a technické dokumentaci, což má za následek nedostatečnou identifikaci uživatelů přistupujících ke konkrétní dokumentaci</t>
  </si>
  <si>
    <t>R23</t>
  </si>
  <si>
    <t>P2: Rozhodnutí</t>
  </si>
  <si>
    <t>Nejsou technicky vynuceny přístupová oprávnění k rozhodnutím o vydání certifikátu</t>
  </si>
  <si>
    <t>Zavést řízení přístupových oprávnění na základě rolí a technicky jej vynucovat</t>
  </si>
  <si>
    <t>R24</t>
  </si>
  <si>
    <t>S9: Služba elektronické pošty</t>
  </si>
  <si>
    <t>Uživatelé nejsou školení na phising atd.</t>
  </si>
  <si>
    <t>Proškolit uživatele na nejčastější hrozby spojené s využíváním elektronické pošty</t>
  </si>
  <si>
    <t>R25</t>
  </si>
  <si>
    <t>u všech služeb</t>
  </si>
  <si>
    <t>Není zpracováno hodnocení rizik pro jednotlivé určené IS a nejsou identifikována potřebná bezpečnostní opatření</t>
  </si>
  <si>
    <t>Provést podrobnou AR</t>
  </si>
  <si>
    <t>Kategorie dopadů</t>
  </si>
  <si>
    <t>Úrovně dopadů</t>
  </si>
  <si>
    <t>nízký</t>
  </si>
  <si>
    <t>Ochrana osobních údajů</t>
  </si>
  <si>
    <t>Povinnosti ze zákona</t>
  </si>
  <si>
    <t>vysoký</t>
  </si>
  <si>
    <t>Trestně-právní jednání</t>
  </si>
  <si>
    <t>kritický</t>
  </si>
  <si>
    <t>Obrana státu</t>
  </si>
  <si>
    <t>Bezpečnostní a zpravodajské zájmy</t>
  </si>
  <si>
    <t>Řízení a provoz OVM</t>
  </si>
  <si>
    <t>Narušení služeb veřejnosti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</si>
</sst>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2"/>
      <color rgb="FF3F3F76"/>
      <name val="Calibri"/>
      <family val="2"/>
      <scheme val="minor"/>
    </font>
    <font>
      <sz val="12"/>
      <color theme="0"/>
      <name val="Calibri"/>
      <family val="2"/>
      <scheme val="minor"/>
    </font>
    <font>
      <sz val="10"/>
      <color rgb="FF000000"/>
      <name val="Georgia"/>
      <family val="1"/>
    </font>
    <font>
      <u/>
      <sz val="11"/>
      <color theme="10"/>
      <name val="Calibri"/>
      <family val="2"/>
      <charset val="238"/>
      <scheme val="minor"/>
    </font>
    <font>
      <u/>
      <sz val="11"/>
      <color theme="11"/>
      <name val="Calibri"/>
      <family val="2"/>
      <charset val="238"/>
      <scheme val="minor"/>
    </font>
    <font>
      <sz val="11"/>
      <color rgb="FF000000"/>
      <name val="Calibri"/>
      <family val="2"/>
      <scheme val="minor"/>
    </font>
    <font>
      <sz val="10"/>
      <color rgb="FFFF0000"/>
      <name val="Georgia"/>
      <family val="1"/>
    </font>
    <font>
      <sz val="11"/>
      <color rgb="FF000000"/>
      <name val="Calibri"/>
      <family val="2"/>
    </font>
    <font>
      <sz val="9"/>
      <color rgb="FF000000"/>
      <name val="Georgia"/>
      <family val="1"/>
    </font>
    <font>
      <sz val="9"/>
      <color rgb="FF3F3F3F"/>
      <name val="Calibri"/>
      <family val="2"/>
    </font>
    <font>
      <sz val="9"/>
      <color rgb="FF3F3F3F"/>
      <name val="Georgia"/>
      <family val="1"/>
    </font>
    <font>
      <sz val="9"/>
      <color rgb="FF000000"/>
      <name val="Calibri"/>
      <family val="2"/>
    </font>
    <font>
      <sz val="9"/>
      <name val="Calibri"/>
      <family val="2"/>
      <scheme val="minor"/>
    </font>
    <font>
      <sz val="9"/>
      <color rgb="FF000000"/>
      <name val="Calibri"/>
      <family val="2"/>
      <scheme val="minor"/>
    </font>
    <font>
      <b/>
      <sz val="9"/>
      <color rgb="FF3F3F3F"/>
      <name val="Calibri"/>
      <family val="2"/>
      <scheme val="minor"/>
    </font>
    <font>
      <i/>
      <sz val="9"/>
      <color rgb="FF999999"/>
      <name val="Calibri"/>
      <family val="2"/>
      <scheme val="minor"/>
    </font>
    <font>
      <sz val="9"/>
      <color rgb="FF171616"/>
      <name val="Calibri"/>
      <family val="2"/>
      <scheme val="minor"/>
    </font>
    <font>
      <sz val="10"/>
      <color theme="4" tint="-0.249977111117893"/>
      <name val="Calibri"/>
      <family val="2"/>
      <scheme val="minor"/>
    </font>
    <font>
      <b/>
      <sz val="10"/>
      <color theme="2" tint="-0.89999084444715716"/>
      <name val="Calibri"/>
      <family val="2"/>
      <scheme val="minor"/>
    </font>
    <font>
      <sz val="10"/>
      <color theme="1"/>
      <name val="Calibri"/>
      <family val="2"/>
      <scheme val="minor"/>
    </font>
    <font>
      <sz val="10"/>
      <color theme="2" tint="-0.89999084444715716"/>
      <name val="Calibri"/>
      <family val="2"/>
      <scheme val="minor"/>
    </font>
    <font>
      <sz val="10"/>
      <color rgb="FF161616"/>
      <name val="Calibri"/>
      <family val="2"/>
      <scheme val="minor"/>
    </font>
    <font>
      <sz val="10"/>
      <color rgb="FF3F3F76"/>
      <name val="Calibri"/>
      <family val="2"/>
      <scheme val="minor"/>
    </font>
    <font>
      <i/>
      <sz val="10"/>
      <color rgb="FF000000"/>
      <name val="Calibri"/>
      <family val="2"/>
      <scheme val="minor"/>
    </font>
    <font>
      <b/>
      <sz val="10"/>
      <color theme="1"/>
      <name val="Calibri"/>
      <family val="2"/>
      <scheme val="minor"/>
    </font>
    <font>
      <sz val="10"/>
      <color rgb="FF000000"/>
      <name val="Calibri"/>
      <family val="2"/>
      <scheme val="minor"/>
    </font>
    <font>
      <i/>
      <sz val="10"/>
      <name val="Calibri"/>
      <family val="2"/>
      <scheme val="minor"/>
    </font>
    <font>
      <b/>
      <sz val="10"/>
      <name val="Calibri"/>
      <family val="2"/>
      <charset val="238"/>
      <scheme val="minor"/>
    </font>
    <font>
      <b/>
      <sz val="10"/>
      <name val="Calibri"/>
      <family val="2"/>
      <scheme val="minor"/>
    </font>
    <font>
      <sz val="10"/>
      <name val="Calibri"/>
      <family val="2"/>
      <scheme val="minor"/>
    </font>
    <font>
      <i/>
      <sz val="8"/>
      <name val="Calibri"/>
      <family val="2"/>
      <scheme val="minor"/>
    </font>
    <font>
      <sz val="10"/>
      <name val="Calibri"/>
      <family val="2"/>
      <charset val="238"/>
      <scheme val="minor"/>
    </font>
    <font>
      <sz val="10"/>
      <color theme="1"/>
      <name val="Calibri"/>
      <family val="2"/>
      <charset val="238"/>
      <scheme val="minor"/>
    </font>
    <font>
      <sz val="8"/>
      <name val="Calibri"/>
      <family val="2"/>
      <charset val="238"/>
      <scheme val="minor"/>
    </font>
    <font>
      <sz val="10"/>
      <color theme="1"/>
      <name val="Arial"/>
      <family val="2"/>
      <charset val="238"/>
    </font>
    <font>
      <b/>
      <sz val="9"/>
      <color rgb="FF171616"/>
      <name val="Calibri"/>
      <family val="2"/>
      <charset val="238"/>
      <scheme val="minor"/>
    </font>
    <font>
      <b/>
      <sz val="9"/>
      <name val="Calibri"/>
      <family val="2"/>
      <charset val="238"/>
      <scheme val="minor"/>
    </font>
    <font>
      <sz val="11"/>
      <color rgb="FF9C6500"/>
      <name val="Calibri"/>
      <family val="2"/>
      <charset val="238"/>
      <scheme val="minor"/>
    </font>
    <font>
      <b/>
      <sz val="14"/>
      <color theme="1"/>
      <name val="Calibri"/>
      <family val="2"/>
      <charset val="238"/>
      <scheme val="minor"/>
    </font>
    <font>
      <sz val="9"/>
      <color rgb="FF171616"/>
      <name val="Calibri"/>
      <family val="2"/>
      <charset val="238"/>
      <scheme val="minor"/>
    </font>
    <font>
      <sz val="9"/>
      <name val="Calibri"/>
      <family val="2"/>
      <charset val="238"/>
      <scheme val="minor"/>
    </font>
    <font>
      <sz val="9"/>
      <color rgb="FF3F3F3F"/>
      <name val="Calibri"/>
      <family val="2"/>
      <charset val="238"/>
      <scheme val="minor"/>
    </font>
    <font>
      <sz val="11"/>
      <name val="Calibri"/>
      <family val="2"/>
      <charset val="238"/>
      <scheme val="minor"/>
    </font>
    <font>
      <b/>
      <sz val="11"/>
      <color theme="5"/>
      <name val="Calibri"/>
      <family val="2"/>
      <charset val="238"/>
      <scheme val="minor"/>
    </font>
    <font>
      <b/>
      <sz val="9"/>
      <name val="Calibri"/>
      <family val="2"/>
      <scheme val="minor"/>
    </font>
    <font>
      <b/>
      <sz val="11"/>
      <name val="Calibri"/>
      <family val="2"/>
      <charset val="238"/>
      <scheme val="minor"/>
    </font>
    <font>
      <b/>
      <sz val="22"/>
      <name val="Calibri"/>
      <family val="2"/>
      <charset val="238"/>
      <scheme val="minor"/>
    </font>
    <font>
      <b/>
      <sz val="14"/>
      <name val="Calibri"/>
      <family val="2"/>
      <charset val="238"/>
      <scheme val="minor"/>
    </font>
  </fonts>
  <fills count="27">
    <fill>
      <patternFill patternType="none"/>
    </fill>
    <fill>
      <patternFill patternType="gray125"/>
    </fill>
    <fill>
      <patternFill patternType="solid">
        <fgColor rgb="FFFFCC99"/>
      </patternFill>
    </fill>
    <fill>
      <patternFill patternType="solid">
        <fgColor theme="4"/>
      </patternFill>
    </fill>
    <fill>
      <patternFill patternType="solid">
        <fgColor rgb="FFE2EFDA"/>
        <bgColor rgb="FF000000"/>
      </patternFill>
    </fill>
    <fill>
      <patternFill patternType="solid">
        <fgColor rgb="FFFFF2CC"/>
        <bgColor rgb="FF000000"/>
      </patternFill>
    </fill>
    <fill>
      <patternFill patternType="solid">
        <fgColor rgb="FFFFC000"/>
        <bgColor rgb="FF000000"/>
      </patternFill>
    </fill>
    <fill>
      <patternFill patternType="solid">
        <fgColor rgb="FFC00000"/>
        <bgColor rgb="FF000000"/>
      </patternFill>
    </fill>
    <fill>
      <patternFill patternType="solid">
        <fgColor rgb="FFD9D9D9"/>
        <bgColor rgb="FFD9D9D9"/>
      </patternFill>
    </fill>
    <fill>
      <patternFill patternType="solid">
        <fgColor rgb="FFE2EFD9"/>
        <bgColor rgb="FFE2EFD9"/>
      </patternFill>
    </fill>
    <fill>
      <patternFill patternType="solid">
        <fgColor rgb="FFFEF2CB"/>
        <bgColor rgb="FFFEF2CB"/>
      </patternFill>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EB9C"/>
      </patternFill>
    </fill>
    <fill>
      <patternFill patternType="solid">
        <fgColor theme="0" tint="-0.14999847407452621"/>
        <bgColor indexed="64"/>
      </patternFill>
    </fill>
    <fill>
      <patternFill patternType="solid">
        <fgColor theme="0" tint="-4.9989318521683403E-2"/>
        <bgColor theme="6" tint="0.79998168889431442"/>
      </patternFill>
    </fill>
    <fill>
      <patternFill patternType="solid">
        <fgColor rgb="FFDCE6F0"/>
        <bgColor indexed="64"/>
      </patternFill>
    </fill>
    <fill>
      <patternFill patternType="solid">
        <fgColor rgb="FFFFCC99"/>
        <bgColor rgb="FF000000"/>
      </patternFill>
    </fill>
    <fill>
      <patternFill patternType="solid">
        <fgColor rgb="FFFF7C80"/>
        <bgColor rgb="FF000000"/>
      </patternFill>
    </fill>
    <fill>
      <patternFill patternType="solid">
        <fgColor rgb="FFFF7C80"/>
        <bgColor indexed="64"/>
      </patternFill>
    </fill>
    <fill>
      <patternFill patternType="solid">
        <fgColor rgb="FFFF7C80"/>
        <bgColor rgb="FFC00000"/>
      </patternFill>
    </fill>
    <fill>
      <patternFill patternType="solid">
        <fgColor rgb="FFFFCC99"/>
        <bgColor rgb="FFFFD965"/>
      </patternFill>
    </fill>
    <fill>
      <patternFill patternType="solid">
        <fgColor rgb="FFDCE6F0"/>
        <bgColor rgb="FFD8D8D8"/>
      </patternFill>
    </fill>
    <fill>
      <patternFill patternType="solid">
        <fgColor theme="0" tint="-0.14999847407452621"/>
        <bgColor rgb="FFD8D8D8"/>
      </patternFill>
    </fill>
    <fill>
      <patternFill patternType="solid">
        <fgColor rgb="FFDCE6F0"/>
        <bgColor theme="6"/>
      </patternFill>
    </fill>
    <fill>
      <patternFill patternType="solid">
        <fgColor rgb="FFFFCC9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style="thin">
        <color auto="1"/>
      </right>
      <top style="thin">
        <color auto="1"/>
      </top>
      <bottom style="thin">
        <color auto="1"/>
      </bottom>
      <diagonal/>
    </border>
    <border>
      <left style="thin">
        <color auto="1"/>
      </left>
      <right/>
      <top/>
      <bottom/>
      <diagonal/>
    </border>
    <border>
      <left style="thin">
        <color rgb="FF000000"/>
      </left>
      <right/>
      <top/>
      <bottom/>
      <diagonal/>
    </border>
    <border>
      <left style="thin">
        <color rgb="FF000000"/>
      </left>
      <right/>
      <top/>
      <bottom style="thin">
        <color rgb="FF000000"/>
      </bottom>
      <diagonal/>
    </border>
    <border>
      <left/>
      <right/>
      <top/>
      <bottom style="medium">
        <color indexed="64"/>
      </bottom>
      <diagonal/>
    </border>
    <border>
      <left/>
      <right/>
      <top style="thin">
        <color indexed="64"/>
      </top>
      <bottom/>
      <diagonal/>
    </border>
    <border>
      <left style="thin">
        <color auto="1"/>
      </left>
      <right style="thin">
        <color auto="1"/>
      </right>
      <top/>
      <bottom style="thin">
        <color auto="1"/>
      </bottom>
      <diagonal/>
    </border>
    <border>
      <left style="thin">
        <color indexed="64"/>
      </left>
      <right style="thin">
        <color theme="9"/>
      </right>
      <top style="thin">
        <color indexed="64"/>
      </top>
      <bottom style="thin">
        <color indexed="64"/>
      </bottom>
      <diagonal/>
    </border>
    <border>
      <left style="thin">
        <color theme="9"/>
      </left>
      <right style="thin">
        <color theme="9"/>
      </right>
      <top style="thin">
        <color indexed="64"/>
      </top>
      <bottom style="thin">
        <color indexed="64"/>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medium">
        <color indexed="64"/>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5">
    <xf numFmtId="0" fontId="0" fillId="0" borderId="0"/>
    <xf numFmtId="0" fontId="3" fillId="2" borderId="2" applyNumberFormat="0" applyAlignment="0" applyProtection="0"/>
    <xf numFmtId="0" fontId="4" fillId="3" borderId="0" applyNumberFormat="0" applyBorder="0" applyAlignment="0" applyProtection="0"/>
    <xf numFmtId="0" fontId="2"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0" fillId="0" borderId="0"/>
    <xf numFmtId="0" fontId="37" fillId="0" borderId="0">
      <alignment horizontal="left" vertical="center"/>
    </xf>
    <xf numFmtId="0" fontId="40" fillId="14" borderId="0" applyNumberFormat="0" applyBorder="0" applyAlignment="0" applyProtection="0"/>
  </cellStyleXfs>
  <cellXfs count="174">
    <xf numFmtId="0" fontId="0" fillId="0" borderId="0" xfId="0"/>
    <xf numFmtId="0" fontId="5" fillId="0" borderId="0" xfId="0" applyFont="1"/>
    <xf numFmtId="0" fontId="1" fillId="0" borderId="0" xfId="0" applyFont="1"/>
    <xf numFmtId="0" fontId="8" fillId="4" borderId="0" xfId="0" applyFont="1" applyFill="1" applyAlignment="1">
      <alignment horizontal="center" vertical="center"/>
    </xf>
    <xf numFmtId="0" fontId="8" fillId="5" borderId="0" xfId="0" applyFont="1" applyFill="1" applyAlignment="1">
      <alignment horizontal="center" vertical="center"/>
    </xf>
    <xf numFmtId="0" fontId="8" fillId="6" borderId="0" xfId="0" applyFont="1" applyFill="1" applyAlignment="1">
      <alignment horizontal="center" vertical="center"/>
    </xf>
    <xf numFmtId="0" fontId="8" fillId="7" borderId="0" xfId="0" applyFont="1" applyFill="1" applyAlignment="1">
      <alignment horizontal="center" vertical="center"/>
    </xf>
    <xf numFmtId="0" fontId="8" fillId="4" borderId="4" xfId="0" applyFont="1" applyFill="1" applyBorder="1" applyAlignment="1">
      <alignment horizontal="left" vertical="center"/>
    </xf>
    <xf numFmtId="0" fontId="8" fillId="5" borderId="4" xfId="0" applyFont="1" applyFill="1" applyBorder="1" applyAlignment="1">
      <alignment horizontal="left" vertical="center"/>
    </xf>
    <xf numFmtId="0" fontId="8" fillId="6" borderId="4" xfId="0" applyFont="1" applyFill="1" applyBorder="1" applyAlignment="1">
      <alignment horizontal="left" vertical="center"/>
    </xf>
    <xf numFmtId="0" fontId="8" fillId="7" borderId="4" xfId="0" applyFont="1" applyFill="1" applyBorder="1" applyAlignment="1">
      <alignment horizontal="left" vertical="center"/>
    </xf>
    <xf numFmtId="0" fontId="9" fillId="0" borderId="0" xfId="0" applyFont="1"/>
    <xf numFmtId="0" fontId="11" fillId="0" borderId="0" xfId="82" applyFont="1"/>
    <xf numFmtId="0" fontId="12" fillId="0" borderId="0" xfId="82" applyFont="1" applyAlignment="1">
      <alignment vertical="center"/>
    </xf>
    <xf numFmtId="0" fontId="13" fillId="0" borderId="0" xfId="82" applyFont="1" applyAlignment="1">
      <alignment vertical="center"/>
    </xf>
    <xf numFmtId="0" fontId="14" fillId="0" borderId="0" xfId="82" applyFont="1"/>
    <xf numFmtId="0" fontId="11" fillId="0" borderId="0" xfId="82" applyFont="1" applyAlignment="1">
      <alignment horizontal="center" vertical="center"/>
    </xf>
    <xf numFmtId="0" fontId="22" fillId="0" borderId="0" xfId="0" applyFont="1" applyAlignment="1">
      <alignment vertical="center"/>
    </xf>
    <xf numFmtId="0" fontId="28" fillId="4" borderId="1" xfId="0" applyFont="1" applyFill="1" applyBorder="1" applyAlignment="1">
      <alignment horizontal="center" vertical="center"/>
    </xf>
    <xf numFmtId="0" fontId="28" fillId="4" borderId="1" xfId="0" applyFont="1" applyFill="1" applyBorder="1" applyAlignment="1">
      <alignment horizontal="left" vertical="center"/>
    </xf>
    <xf numFmtId="0" fontId="28" fillId="5" borderId="1" xfId="0" applyFont="1" applyFill="1" applyBorder="1" applyAlignment="1">
      <alignment horizontal="center" vertical="center"/>
    </xf>
    <xf numFmtId="0" fontId="28" fillId="5" borderId="1" xfId="0" applyFont="1" applyFill="1" applyBorder="1" applyAlignment="1">
      <alignment horizontal="left" vertical="center"/>
    </xf>
    <xf numFmtId="49" fontId="15" fillId="0" borderId="7" xfId="82" applyNumberFormat="1" applyFont="1" applyBorder="1" applyAlignment="1">
      <alignment horizontal="center"/>
    </xf>
    <xf numFmtId="49" fontId="17" fillId="9" borderId="1" xfId="82" applyNumberFormat="1" applyFont="1" applyFill="1" applyBorder="1" applyAlignment="1">
      <alignment horizontal="center" vertical="center"/>
    </xf>
    <xf numFmtId="49" fontId="17" fillId="9" borderId="1" xfId="82" applyNumberFormat="1" applyFont="1" applyFill="1" applyBorder="1" applyAlignment="1">
      <alignment horizontal="left" vertical="center"/>
    </xf>
    <xf numFmtId="49" fontId="19" fillId="0" borderId="1" xfId="82" applyNumberFormat="1" applyFont="1" applyBorder="1" applyAlignment="1">
      <alignment horizontal="center" vertical="center" wrapText="1"/>
    </xf>
    <xf numFmtId="49" fontId="18" fillId="0" borderId="1" xfId="82" applyNumberFormat="1" applyFont="1" applyBorder="1" applyAlignment="1">
      <alignment horizontal="center" vertical="center" wrapText="1"/>
    </xf>
    <xf numFmtId="49" fontId="17" fillId="10" borderId="1" xfId="82" applyNumberFormat="1" applyFont="1" applyFill="1" applyBorder="1" applyAlignment="1">
      <alignment horizontal="center" vertical="center"/>
    </xf>
    <xf numFmtId="49" fontId="17" fillId="10" borderId="1" xfId="82" applyNumberFormat="1" applyFont="1" applyFill="1" applyBorder="1" applyAlignment="1">
      <alignment horizontal="left" vertical="center"/>
    </xf>
    <xf numFmtId="49" fontId="15" fillId="0" borderId="1" xfId="82" applyNumberFormat="1" applyFont="1" applyBorder="1" applyAlignment="1">
      <alignment horizontal="center" vertical="center" wrapText="1"/>
    </xf>
    <xf numFmtId="0" fontId="0" fillId="0" borderId="0" xfId="0" applyAlignment="1">
      <alignment vertical="center"/>
    </xf>
    <xf numFmtId="0" fontId="35" fillId="0" borderId="0" xfId="0" applyFont="1" applyAlignment="1">
      <alignment vertical="center"/>
    </xf>
    <xf numFmtId="0" fontId="34" fillId="0" borderId="1" xfId="0" applyFont="1" applyBorder="1" applyAlignment="1">
      <alignment vertical="center" wrapText="1"/>
    </xf>
    <xf numFmtId="0" fontId="0" fillId="0" borderId="0" xfId="0" applyAlignment="1">
      <alignment horizontal="center" vertical="center"/>
    </xf>
    <xf numFmtId="49" fontId="0" fillId="12" borderId="1" xfId="0" applyNumberFormat="1" applyFill="1" applyBorder="1" applyAlignment="1">
      <alignment horizontal="center" vertical="center"/>
    </xf>
    <xf numFmtId="10" fontId="28" fillId="4" borderId="1" xfId="0" applyNumberFormat="1" applyFont="1" applyFill="1" applyBorder="1" applyAlignment="1">
      <alignment horizontal="left" vertical="center"/>
    </xf>
    <xf numFmtId="10" fontId="28" fillId="5" borderId="1" xfId="0" applyNumberFormat="1" applyFont="1" applyFill="1" applyBorder="1" applyAlignment="1">
      <alignment horizontal="left" vertical="center"/>
    </xf>
    <xf numFmtId="0" fontId="28" fillId="4" borderId="1" xfId="0" applyFont="1" applyFill="1" applyBorder="1" applyAlignment="1">
      <alignment horizontal="left" vertical="center" wrapText="1"/>
    </xf>
    <xf numFmtId="0" fontId="28" fillId="5" borderId="1" xfId="0" applyFont="1" applyFill="1" applyBorder="1" applyAlignment="1">
      <alignment horizontal="left" vertical="center" wrapText="1"/>
    </xf>
    <xf numFmtId="0" fontId="0" fillId="0" borderId="1" xfId="0" applyBorder="1" applyAlignment="1">
      <alignment horizontal="center" vertical="center"/>
    </xf>
    <xf numFmtId="1" fontId="22" fillId="0" borderId="1" xfId="0" applyNumberFormat="1" applyFont="1" applyBorder="1" applyAlignment="1">
      <alignment horizontal="left" vertical="center"/>
    </xf>
    <xf numFmtId="14" fontId="22" fillId="0" borderId="0" xfId="0" applyNumberFormat="1" applyFont="1" applyAlignment="1">
      <alignment horizontal="left" vertical="center"/>
    </xf>
    <xf numFmtId="0" fontId="22" fillId="0" borderId="8" xfId="0" applyFont="1" applyBorder="1" applyAlignment="1">
      <alignment vertical="center"/>
    </xf>
    <xf numFmtId="0" fontId="22" fillId="0" borderId="4" xfId="0" applyFont="1" applyBorder="1" applyAlignment="1">
      <alignment vertical="center"/>
    </xf>
    <xf numFmtId="0" fontId="25" fillId="0" borderId="1" xfId="1" applyFont="1" applyFill="1" applyBorder="1" applyAlignment="1">
      <alignment horizontal="center" vertical="center"/>
    </xf>
    <xf numFmtId="0" fontId="0" fillId="0" borderId="0" xfId="0"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1" fontId="34" fillId="0" borderId="1" xfId="0" applyNumberFormat="1" applyFont="1" applyBorder="1" applyAlignment="1">
      <alignment horizontal="center" vertical="center" wrapText="1"/>
    </xf>
    <xf numFmtId="0" fontId="21" fillId="0" borderId="1" xfId="0" applyFont="1" applyBorder="1" applyAlignment="1">
      <alignment horizontal="center" vertical="center"/>
    </xf>
    <xf numFmtId="0" fontId="35" fillId="0" borderId="1" xfId="0" applyFont="1" applyBorder="1" applyAlignment="1">
      <alignment horizontal="center" vertical="center"/>
    </xf>
    <xf numFmtId="0" fontId="28" fillId="4" borderId="1" xfId="0" applyFont="1" applyFill="1" applyBorder="1" applyAlignment="1">
      <alignment horizontal="center" vertical="center" wrapText="1"/>
    </xf>
    <xf numFmtId="0" fontId="28" fillId="5" borderId="1" xfId="0" applyFont="1" applyFill="1" applyBorder="1" applyAlignment="1">
      <alignment horizontal="center" vertical="center" wrapText="1"/>
    </xf>
    <xf numFmtId="49" fontId="28" fillId="4" borderId="1" xfId="0" applyNumberFormat="1" applyFont="1" applyFill="1" applyBorder="1" applyAlignment="1">
      <alignment horizontal="center" vertical="center" wrapText="1"/>
    </xf>
    <xf numFmtId="49" fontId="28" fillId="5" borderId="1" xfId="0" applyNumberFormat="1" applyFont="1" applyFill="1" applyBorder="1" applyAlignment="1">
      <alignment horizontal="center" vertical="center" wrapText="1"/>
    </xf>
    <xf numFmtId="0" fontId="34" fillId="0" borderId="15" xfId="0" applyFont="1" applyBorder="1" applyAlignment="1">
      <alignment vertical="center" wrapText="1"/>
    </xf>
    <xf numFmtId="1" fontId="34" fillId="0" borderId="15" xfId="0" applyNumberFormat="1" applyFont="1" applyBorder="1" applyAlignment="1">
      <alignment horizontal="center" vertical="center" wrapText="1"/>
    </xf>
    <xf numFmtId="0" fontId="34" fillId="0" borderId="0" xfId="0" applyFont="1" applyAlignment="1">
      <alignment vertical="center" wrapText="1"/>
    </xf>
    <xf numFmtId="1" fontId="34" fillId="0" borderId="0" xfId="0" applyNumberFormat="1" applyFont="1" applyAlignment="1">
      <alignment horizontal="center" vertical="center" wrapText="1"/>
    </xf>
    <xf numFmtId="0" fontId="0" fillId="0" borderId="15"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13" borderId="1" xfId="0" applyFill="1" applyBorder="1" applyAlignment="1">
      <alignment vertical="center" wrapText="1"/>
    </xf>
    <xf numFmtId="0" fontId="0" fillId="13" borderId="1" xfId="0" applyFill="1" applyBorder="1" applyAlignment="1">
      <alignment horizontal="center" vertical="center" wrapText="1"/>
    </xf>
    <xf numFmtId="49" fontId="42" fillId="0" borderId="1" xfId="82" applyNumberFormat="1" applyFont="1" applyBorder="1" applyAlignment="1">
      <alignment horizontal="center" vertical="center" wrapText="1"/>
    </xf>
    <xf numFmtId="49" fontId="43" fillId="0" borderId="1" xfId="82" applyNumberFormat="1" applyFont="1" applyBorder="1" applyAlignment="1">
      <alignment horizontal="center" vertical="center" wrapText="1"/>
    </xf>
    <xf numFmtId="0" fontId="41" fillId="0" borderId="1" xfId="0" applyFont="1" applyBorder="1" applyAlignment="1">
      <alignment horizontal="center" vertical="center" wrapText="1"/>
    </xf>
    <xf numFmtId="0" fontId="0" fillId="16" borderId="1" xfId="0" applyFill="1" applyBorder="1" applyAlignment="1">
      <alignment vertical="center" wrapText="1"/>
    </xf>
    <xf numFmtId="0" fontId="0" fillId="16" borderId="1" xfId="0" applyFill="1" applyBorder="1" applyAlignment="1">
      <alignment horizontal="center" vertical="center" wrapText="1"/>
    </xf>
    <xf numFmtId="0" fontId="41" fillId="16" borderId="1" xfId="0" applyFont="1" applyFill="1" applyBorder="1" applyAlignment="1">
      <alignment horizontal="center" vertical="center" wrapText="1"/>
    </xf>
    <xf numFmtId="0" fontId="41" fillId="13" borderId="1" xfId="0" applyFont="1" applyFill="1" applyBorder="1" applyAlignment="1">
      <alignment horizontal="center" vertical="center" wrapText="1"/>
    </xf>
    <xf numFmtId="0" fontId="1" fillId="0" borderId="19"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14" fontId="0" fillId="0" borderId="22" xfId="0" applyNumberFormat="1" applyBorder="1" applyAlignment="1">
      <alignment vertical="center"/>
    </xf>
    <xf numFmtId="0" fontId="0" fillId="0" borderId="23" xfId="0" applyBorder="1" applyAlignment="1">
      <alignment vertical="center"/>
    </xf>
    <xf numFmtId="14" fontId="0" fillId="0" borderId="24" xfId="0" applyNumberFormat="1"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45" fillId="0" borderId="1" xfId="0" applyFont="1" applyBorder="1" applyAlignment="1">
      <alignment horizontal="left" vertical="center"/>
    </xf>
    <xf numFmtId="0" fontId="21" fillId="17" borderId="1" xfId="0" applyFont="1" applyFill="1" applyBorder="1" applyAlignment="1">
      <alignment horizontal="center" vertical="center" textRotation="90"/>
    </xf>
    <xf numFmtId="0" fontId="21" fillId="17" borderId="1" xfId="0" applyFont="1" applyFill="1" applyBorder="1" applyAlignment="1">
      <alignment horizontal="center" vertical="center" wrapText="1"/>
    </xf>
    <xf numFmtId="0" fontId="32" fillId="17" borderId="1" xfId="2" applyFont="1" applyFill="1" applyBorder="1" applyAlignment="1">
      <alignment horizontal="center" vertical="center" textRotation="90" wrapText="1"/>
    </xf>
    <xf numFmtId="0" fontId="23" fillId="0" borderId="1" xfId="2" applyFont="1" applyFill="1" applyBorder="1" applyAlignment="1">
      <alignment horizontal="center" vertical="center" textRotation="90" wrapText="1"/>
    </xf>
    <xf numFmtId="0" fontId="24" fillId="0" borderId="1" xfId="0" applyFont="1" applyBorder="1" applyAlignment="1">
      <alignment horizontal="center" vertical="center" textRotation="90" wrapText="1"/>
    </xf>
    <xf numFmtId="0" fontId="28" fillId="18" borderId="1" xfId="0" applyFont="1" applyFill="1" applyBorder="1" applyAlignment="1">
      <alignment horizontal="center" vertical="center"/>
    </xf>
    <xf numFmtId="0" fontId="28" fillId="18" borderId="1" xfId="0" applyFont="1" applyFill="1" applyBorder="1" applyAlignment="1">
      <alignment horizontal="left" vertical="center"/>
    </xf>
    <xf numFmtId="10" fontId="28" fillId="18" borderId="1" xfId="0" applyNumberFormat="1" applyFont="1" applyFill="1" applyBorder="1" applyAlignment="1">
      <alignment horizontal="left" vertical="center"/>
    </xf>
    <xf numFmtId="0" fontId="28" fillId="18" borderId="1" xfId="0" applyFont="1" applyFill="1" applyBorder="1" applyAlignment="1">
      <alignment horizontal="left" vertical="center" wrapText="1"/>
    </xf>
    <xf numFmtId="0" fontId="28" fillId="18" borderId="1" xfId="0" applyFont="1" applyFill="1" applyBorder="1" applyAlignment="1">
      <alignment horizontal="center" vertical="center" wrapText="1"/>
    </xf>
    <xf numFmtId="49" fontId="28" fillId="18" borderId="1" xfId="0" applyNumberFormat="1" applyFont="1" applyFill="1" applyBorder="1" applyAlignment="1">
      <alignment horizontal="center" vertical="center" wrapText="1"/>
    </xf>
    <xf numFmtId="0" fontId="28" fillId="19" borderId="1" xfId="0" applyFont="1" applyFill="1" applyBorder="1" applyAlignment="1">
      <alignment horizontal="center" vertical="center"/>
    </xf>
    <xf numFmtId="0" fontId="28" fillId="19" borderId="1" xfId="0" applyFont="1" applyFill="1" applyBorder="1" applyAlignment="1">
      <alignment horizontal="left" vertical="center"/>
    </xf>
    <xf numFmtId="10" fontId="28" fillId="19" borderId="1" xfId="0" applyNumberFormat="1" applyFont="1" applyFill="1" applyBorder="1" applyAlignment="1">
      <alignment horizontal="left" vertical="center"/>
    </xf>
    <xf numFmtId="0" fontId="28" fillId="19" borderId="1" xfId="0" applyFont="1" applyFill="1" applyBorder="1" applyAlignment="1">
      <alignment horizontal="left" vertical="center" wrapText="1"/>
    </xf>
    <xf numFmtId="0" fontId="28" fillId="19" borderId="1" xfId="0" applyFont="1" applyFill="1" applyBorder="1" applyAlignment="1">
      <alignment horizontal="center" vertical="center" wrapText="1"/>
    </xf>
    <xf numFmtId="49" fontId="28" fillId="19" borderId="1" xfId="0" applyNumberFormat="1" applyFont="1" applyFill="1" applyBorder="1" applyAlignment="1">
      <alignment horizontal="center" vertical="center" wrapText="1"/>
    </xf>
    <xf numFmtId="49" fontId="47" fillId="21" borderId="1" xfId="82" applyNumberFormat="1" applyFont="1" applyFill="1" applyBorder="1" applyAlignment="1">
      <alignment horizontal="center" vertical="center"/>
    </xf>
    <xf numFmtId="49" fontId="47" fillId="21" borderId="1" xfId="82" applyNumberFormat="1" applyFont="1" applyFill="1" applyBorder="1" applyAlignment="1">
      <alignment horizontal="left" vertical="center"/>
    </xf>
    <xf numFmtId="49" fontId="17" fillId="22" borderId="1" xfId="82" applyNumberFormat="1" applyFont="1" applyFill="1" applyBorder="1" applyAlignment="1">
      <alignment horizontal="center" vertical="center"/>
    </xf>
    <xf numFmtId="49" fontId="17" fillId="22" borderId="1" xfId="82" applyNumberFormat="1" applyFont="1" applyFill="1" applyBorder="1" applyAlignment="1">
      <alignment horizontal="left" vertical="center"/>
    </xf>
    <xf numFmtId="49" fontId="17" fillId="23" borderId="1" xfId="82" quotePrefix="1" applyNumberFormat="1" applyFont="1" applyFill="1" applyBorder="1" applyAlignment="1">
      <alignment horizontal="center" vertical="center" wrapText="1"/>
    </xf>
    <xf numFmtId="49" fontId="17" fillId="23" borderId="1" xfId="82" applyNumberFormat="1" applyFont="1" applyFill="1" applyBorder="1" applyAlignment="1">
      <alignment horizontal="center" vertical="center" wrapText="1"/>
    </xf>
    <xf numFmtId="49" fontId="44" fillId="24" borderId="1" xfId="82" quotePrefix="1" applyNumberFormat="1" applyFont="1" applyFill="1" applyBorder="1" applyAlignment="1">
      <alignment horizontal="left" vertical="center" wrapText="1"/>
    </xf>
    <xf numFmtId="0" fontId="11" fillId="15" borderId="0" xfId="82" applyFont="1" applyFill="1" applyAlignment="1">
      <alignment horizontal="center" vertical="center" wrapText="1"/>
    </xf>
    <xf numFmtId="0" fontId="0" fillId="17" borderId="1" xfId="0" applyFill="1" applyBorder="1" applyAlignment="1">
      <alignment horizontal="center" vertical="center"/>
    </xf>
    <xf numFmtId="0" fontId="45" fillId="17" borderId="1" xfId="0" applyFont="1" applyFill="1" applyBorder="1" applyAlignment="1">
      <alignment horizontal="center" vertical="center"/>
    </xf>
    <xf numFmtId="0" fontId="48" fillId="17" borderId="1" xfId="0" applyFont="1" applyFill="1" applyBorder="1" applyAlignment="1">
      <alignment horizontal="center" vertical="center"/>
    </xf>
    <xf numFmtId="0" fontId="48" fillId="17" borderId="16" xfId="0" applyFont="1" applyFill="1" applyBorder="1" applyAlignment="1">
      <alignment horizontal="center" vertical="center" wrapText="1"/>
    </xf>
    <xf numFmtId="0" fontId="0" fillId="17" borderId="1" xfId="0" applyFill="1" applyBorder="1" applyAlignment="1">
      <alignment horizontal="center" vertical="center" wrapText="1"/>
    </xf>
    <xf numFmtId="0" fontId="0" fillId="17" borderId="1" xfId="0" applyFill="1" applyBorder="1" applyAlignment="1">
      <alignment horizontal="left" vertical="center" wrapText="1"/>
    </xf>
    <xf numFmtId="0" fontId="30" fillId="17" borderId="1" xfId="0" applyFont="1" applyFill="1" applyBorder="1" applyAlignment="1">
      <alignment vertical="center"/>
    </xf>
    <xf numFmtId="0" fontId="26" fillId="17" borderId="1" xfId="0" applyFont="1" applyFill="1" applyBorder="1" applyAlignment="1">
      <alignment horizontal="left" vertical="center"/>
    </xf>
    <xf numFmtId="0" fontId="26" fillId="17" borderId="13" xfId="0" applyFont="1" applyFill="1" applyBorder="1" applyAlignment="1">
      <alignment horizontal="left" vertical="center"/>
    </xf>
    <xf numFmtId="0" fontId="26" fillId="17" borderId="3" xfId="0" applyFont="1" applyFill="1" applyBorder="1" applyAlignment="1">
      <alignment horizontal="left" vertical="center"/>
    </xf>
    <xf numFmtId="0" fontId="20" fillId="17" borderId="9" xfId="0" applyFont="1" applyFill="1" applyBorder="1" applyAlignment="1">
      <alignment horizontal="left" vertical="center" wrapText="1"/>
    </xf>
    <xf numFmtId="0" fontId="31" fillId="17" borderId="1" xfId="2" applyFont="1" applyFill="1" applyBorder="1" applyAlignment="1">
      <alignment horizontal="left" vertical="center" wrapText="1"/>
    </xf>
    <xf numFmtId="0" fontId="32" fillId="17" borderId="1" xfId="2" applyFont="1" applyFill="1" applyBorder="1" applyAlignment="1">
      <alignment horizontal="center" textRotation="90" wrapText="1"/>
    </xf>
    <xf numFmtId="0" fontId="26" fillId="17" borderId="1" xfId="0" applyFont="1" applyFill="1" applyBorder="1" applyAlignment="1">
      <alignment vertical="center" wrapText="1"/>
    </xf>
    <xf numFmtId="0" fontId="26" fillId="17" borderId="1" xfId="0" applyFont="1" applyFill="1" applyBorder="1" applyAlignment="1">
      <alignment vertical="center"/>
    </xf>
    <xf numFmtId="0" fontId="29" fillId="17" borderId="1" xfId="0" applyFont="1" applyFill="1" applyBorder="1" applyAlignment="1">
      <alignment vertical="center"/>
    </xf>
    <xf numFmtId="0" fontId="23" fillId="0" borderId="1" xfId="2" applyFont="1" applyFill="1" applyBorder="1" applyAlignment="1">
      <alignment horizontal="center" textRotation="90" wrapText="1"/>
    </xf>
    <xf numFmtId="0" fontId="24" fillId="0" borderId="1" xfId="0" applyFont="1" applyBorder="1" applyAlignment="1">
      <alignment horizontal="center" textRotation="90" wrapText="1"/>
    </xf>
    <xf numFmtId="1" fontId="22" fillId="26" borderId="1" xfId="0" applyNumberFormat="1" applyFont="1" applyFill="1" applyBorder="1" applyAlignment="1">
      <alignment horizontal="left" vertical="center"/>
    </xf>
    <xf numFmtId="0" fontId="48" fillId="25" borderId="1" xfId="0" applyFont="1" applyFill="1" applyBorder="1" applyAlignment="1">
      <alignment horizontal="center" vertical="center" wrapText="1"/>
    </xf>
    <xf numFmtId="0" fontId="50" fillId="25" borderId="1" xfId="0" applyFont="1" applyFill="1" applyBorder="1" applyAlignment="1">
      <alignment horizontal="center" vertical="center" wrapText="1"/>
    </xf>
    <xf numFmtId="0" fontId="29" fillId="17" borderId="3" xfId="0" applyFont="1" applyFill="1" applyBorder="1" applyAlignment="1">
      <alignment horizontal="left" vertical="center" wrapText="1"/>
    </xf>
    <xf numFmtId="0" fontId="0" fillId="0" borderId="7" xfId="0" applyBorder="1" applyAlignment="1">
      <alignment horizontal="center"/>
    </xf>
    <xf numFmtId="0" fontId="21" fillId="17" borderId="1" xfId="0" applyFont="1" applyFill="1" applyBorder="1" applyAlignment="1">
      <alignment horizontal="center" vertical="center" wrapText="1"/>
    </xf>
    <xf numFmtId="0" fontId="21" fillId="17" borderId="1" xfId="0" applyFont="1" applyFill="1" applyBorder="1" applyAlignment="1">
      <alignment horizontal="center" vertical="center"/>
    </xf>
    <xf numFmtId="0" fontId="0" fillId="0" borderId="1" xfId="0" applyBorder="1" applyAlignment="1">
      <alignment horizontal="center" vertical="center" wrapText="1"/>
    </xf>
    <xf numFmtId="49" fontId="0" fillId="20" borderId="13" xfId="0" applyNumberFormat="1" applyFill="1" applyBorder="1" applyAlignment="1">
      <alignment horizontal="center" vertical="center"/>
    </xf>
    <xf numFmtId="49" fontId="0" fillId="20" borderId="14" xfId="0" applyNumberFormat="1" applyFill="1" applyBorder="1" applyAlignment="1">
      <alignment horizontal="center" vertical="center"/>
    </xf>
    <xf numFmtId="49" fontId="0" fillId="20" borderId="3" xfId="0" applyNumberFormat="1" applyFill="1" applyBorder="1" applyAlignment="1">
      <alignment horizontal="center" vertical="center"/>
    </xf>
    <xf numFmtId="0" fontId="21" fillId="0" borderId="13" xfId="0" applyFont="1" applyBorder="1" applyAlignment="1">
      <alignment horizontal="left" vertical="center"/>
    </xf>
    <xf numFmtId="0" fontId="21" fillId="0" borderId="14" xfId="0" applyFont="1" applyBorder="1" applyAlignment="1">
      <alignment horizontal="left" vertical="center"/>
    </xf>
    <xf numFmtId="0" fontId="21" fillId="0" borderId="3" xfId="0" applyFont="1" applyBorder="1" applyAlignment="1">
      <alignment horizontal="left" vertical="center"/>
    </xf>
    <xf numFmtId="0" fontId="21" fillId="17" borderId="12" xfId="0" applyFont="1" applyFill="1" applyBorder="1" applyAlignment="1">
      <alignment horizontal="center" vertical="center"/>
    </xf>
    <xf numFmtId="0" fontId="21" fillId="17" borderId="17" xfId="0" applyFont="1" applyFill="1" applyBorder="1" applyAlignment="1">
      <alignment horizontal="center" vertical="center"/>
    </xf>
    <xf numFmtId="0" fontId="0" fillId="17" borderId="12" xfId="0" applyFill="1" applyBorder="1" applyAlignment="1">
      <alignment horizontal="center" vertical="center"/>
    </xf>
    <xf numFmtId="0" fontId="21" fillId="0" borderId="1" xfId="0" applyFont="1" applyBorder="1" applyAlignment="1">
      <alignment horizontal="center" vertical="center"/>
    </xf>
    <xf numFmtId="0" fontId="31" fillId="17" borderId="1" xfId="0" applyFont="1" applyFill="1" applyBorder="1" applyAlignment="1">
      <alignment horizontal="center" vertical="center"/>
    </xf>
    <xf numFmtId="49" fontId="44" fillId="24" borderId="13" xfId="82" quotePrefix="1" applyNumberFormat="1" applyFont="1" applyFill="1" applyBorder="1" applyAlignment="1">
      <alignment horizontal="left" vertical="center" wrapText="1"/>
    </xf>
    <xf numFmtId="49" fontId="44" fillId="24" borderId="3" xfId="82" quotePrefix="1" applyNumberFormat="1" applyFont="1" applyFill="1" applyBorder="1" applyAlignment="1">
      <alignment horizontal="left" vertical="center" wrapText="1"/>
    </xf>
    <xf numFmtId="49" fontId="17" fillId="24" borderId="1" xfId="82" quotePrefix="1" applyNumberFormat="1" applyFont="1" applyFill="1" applyBorder="1" applyAlignment="1">
      <alignment horizontal="center" vertical="center" wrapText="1"/>
    </xf>
    <xf numFmtId="49" fontId="17" fillId="23" borderId="1" xfId="82" quotePrefix="1" applyNumberFormat="1" applyFont="1" applyFill="1" applyBorder="1" applyAlignment="1">
      <alignment horizontal="center" vertical="center" wrapText="1"/>
    </xf>
    <xf numFmtId="49" fontId="16" fillId="8" borderId="5" xfId="82" applyNumberFormat="1" applyFont="1" applyFill="1" applyBorder="1" applyAlignment="1">
      <alignment horizontal="center" vertical="center" textRotation="90"/>
    </xf>
    <xf numFmtId="49" fontId="15" fillId="0" borderId="5" xfId="82" applyNumberFormat="1" applyFont="1" applyBorder="1"/>
    <xf numFmtId="49" fontId="15" fillId="0" borderId="6" xfId="82" applyNumberFormat="1" applyFont="1" applyBorder="1"/>
    <xf numFmtId="49" fontId="17" fillId="24" borderId="18" xfId="82" quotePrefix="1" applyNumberFormat="1" applyFont="1" applyFill="1" applyBorder="1" applyAlignment="1">
      <alignment horizontal="center" vertical="center" wrapText="1"/>
    </xf>
    <xf numFmtId="49" fontId="17" fillId="24" borderId="12" xfId="82" quotePrefix="1" applyNumberFormat="1" applyFont="1" applyFill="1" applyBorder="1" applyAlignment="1">
      <alignment horizontal="center" vertical="center" wrapText="1"/>
    </xf>
    <xf numFmtId="49" fontId="17" fillId="24" borderId="17" xfId="82" quotePrefix="1" applyNumberFormat="1" applyFont="1" applyFill="1" applyBorder="1" applyAlignment="1">
      <alignment horizontal="center" vertical="center" wrapText="1"/>
    </xf>
    <xf numFmtId="0" fontId="48" fillId="25" borderId="13" xfId="0" applyFont="1" applyFill="1" applyBorder="1" applyAlignment="1">
      <alignment horizontal="center" vertical="center"/>
    </xf>
    <xf numFmtId="0" fontId="48" fillId="25" borderId="14" xfId="0" applyFont="1" applyFill="1" applyBorder="1" applyAlignment="1">
      <alignment horizontal="center" vertical="center"/>
    </xf>
    <xf numFmtId="0" fontId="48" fillId="25" borderId="3" xfId="0" applyFont="1" applyFill="1" applyBorder="1" applyAlignment="1">
      <alignment horizontal="center" vertical="center"/>
    </xf>
    <xf numFmtId="0" fontId="0" fillId="17" borderId="1" xfId="0" applyFill="1" applyBorder="1" applyAlignment="1">
      <alignment horizontal="center" vertical="center" wrapText="1"/>
    </xf>
    <xf numFmtId="0" fontId="30" fillId="17" borderId="8" xfId="0" applyFont="1" applyFill="1" applyBorder="1" applyAlignment="1">
      <alignment horizontal="center" vertical="center" wrapText="1"/>
    </xf>
    <xf numFmtId="0" fontId="30" fillId="17" borderId="0" xfId="0" applyFont="1" applyFill="1" applyAlignment="1">
      <alignment horizontal="center" vertical="center" wrapText="1"/>
    </xf>
    <xf numFmtId="0" fontId="30" fillId="17" borderId="12" xfId="0" applyFont="1" applyFill="1" applyBorder="1" applyAlignment="1">
      <alignment horizontal="center" vertical="center" wrapText="1"/>
    </xf>
    <xf numFmtId="0" fontId="26" fillId="17" borderId="13" xfId="0" applyFont="1" applyFill="1" applyBorder="1" applyAlignment="1">
      <alignment horizontal="left" vertical="center"/>
    </xf>
    <xf numFmtId="0" fontId="26" fillId="17" borderId="14" xfId="0" applyFont="1" applyFill="1" applyBorder="1" applyAlignment="1">
      <alignment horizontal="left" vertical="center"/>
    </xf>
    <xf numFmtId="0" fontId="26" fillId="17" borderId="3" xfId="0" applyFont="1" applyFill="1" applyBorder="1" applyAlignment="1">
      <alignment horizontal="left" vertical="center"/>
    </xf>
    <xf numFmtId="0" fontId="27" fillId="0" borderId="1" xfId="0" applyFont="1" applyBorder="1" applyAlignment="1">
      <alignment horizontal="center" vertical="center"/>
    </xf>
    <xf numFmtId="0" fontId="32" fillId="11" borderId="10" xfId="1" applyFont="1" applyFill="1" applyBorder="1" applyAlignment="1">
      <alignment horizontal="left" vertical="center" wrapText="1"/>
    </xf>
    <xf numFmtId="0" fontId="32" fillId="11" borderId="11" xfId="1" applyFont="1" applyFill="1" applyBorder="1" applyAlignment="1">
      <alignment horizontal="left" vertical="center" wrapText="1"/>
    </xf>
    <xf numFmtId="0" fontId="22" fillId="0" borderId="1" xfId="0" applyFont="1" applyBorder="1" applyAlignment="1">
      <alignment horizontal="left" vertical="center"/>
    </xf>
    <xf numFmtId="14" fontId="22" fillId="0" borderId="9" xfId="0" applyNumberFormat="1" applyFont="1" applyBorder="1" applyAlignment="1">
      <alignment horizontal="left"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3" xfId="0" applyFont="1" applyBorder="1" applyAlignment="1">
      <alignment horizontal="center" vertical="center"/>
    </xf>
    <xf numFmtId="0" fontId="22" fillId="0" borderId="13" xfId="0" applyFont="1" applyBorder="1" applyAlignment="1">
      <alignment horizontal="left" vertical="center"/>
    </xf>
    <xf numFmtId="0" fontId="22" fillId="0" borderId="14" xfId="0" applyFont="1" applyBorder="1" applyAlignment="1">
      <alignment horizontal="left" vertical="center"/>
    </xf>
    <xf numFmtId="0" fontId="22" fillId="0" borderId="3" xfId="0" applyFont="1" applyBorder="1" applyAlignment="1">
      <alignment horizontal="left" vertical="center"/>
    </xf>
    <xf numFmtId="0" fontId="49" fillId="17" borderId="1" xfId="0" applyFont="1" applyFill="1" applyBorder="1" applyAlignment="1">
      <alignment horizontal="center" vertical="center" wrapText="1"/>
    </xf>
  </cellXfs>
  <cellStyles count="85">
    <cellStyle name="Hypertextový odkaz" xfId="40" builtinId="8" hidden="1"/>
    <cellStyle name="Hypertextový odkaz" xfId="46" builtinId="8" hidden="1"/>
    <cellStyle name="Hypertextový odkaz" xfId="42" builtinId="8" hidden="1"/>
    <cellStyle name="Hypertextový odkaz" xfId="26" builtinId="8" hidden="1"/>
    <cellStyle name="Hypertextový odkaz" xfId="10" builtinId="8" hidden="1"/>
    <cellStyle name="Hypertextový odkaz" xfId="14" builtinId="8" hidden="1"/>
    <cellStyle name="Hypertextový odkaz" xfId="6" builtinId="8" hidden="1"/>
    <cellStyle name="Hypertextový odkaz" xfId="4" builtinId="8" hidden="1"/>
    <cellStyle name="Hypertextový odkaz" xfId="8" builtinId="8" hidden="1"/>
    <cellStyle name="Hypertextový odkaz" xfId="16" builtinId="8" hidden="1"/>
    <cellStyle name="Hypertextový odkaz" xfId="12" builtinId="8" hidden="1"/>
    <cellStyle name="Hypertextový odkaz" xfId="18" builtinId="8" hidden="1"/>
    <cellStyle name="Hypertextový odkaz" xfId="34" builtinId="8" hidden="1"/>
    <cellStyle name="Hypertextový odkaz" xfId="48" builtinId="8" hidden="1"/>
    <cellStyle name="Hypertextový odkaz" xfId="44" builtinId="8" hidden="1"/>
    <cellStyle name="Hypertextový odkaz" xfId="38" builtinId="8" hidden="1"/>
    <cellStyle name="Hypertextový odkaz" xfId="78" builtinId="8" hidden="1"/>
    <cellStyle name="Hypertextový odkaz" xfId="74" builtinId="8" hidden="1"/>
    <cellStyle name="Hypertextový odkaz" xfId="70" builtinId="8" hidden="1"/>
    <cellStyle name="Hypertextový odkaz" xfId="62" builtinId="8" hidden="1"/>
    <cellStyle name="Hypertextový odkaz" xfId="58" builtinId="8" hidden="1"/>
    <cellStyle name="Hypertextový odkaz" xfId="54" builtinId="8" hidden="1"/>
    <cellStyle name="Hypertextový odkaz" xfId="20" builtinId="8" hidden="1"/>
    <cellStyle name="Hypertextový odkaz" xfId="22" builtinId="8" hidden="1"/>
    <cellStyle name="Hypertextový odkaz" xfId="24" builtinId="8" hidden="1"/>
    <cellStyle name="Hypertextový odkaz" xfId="30" builtinId="8" hidden="1"/>
    <cellStyle name="Hypertextový odkaz" xfId="32" builtinId="8" hidden="1"/>
    <cellStyle name="Hypertextový odkaz" xfId="36" builtinId="8" hidden="1"/>
    <cellStyle name="Hypertextový odkaz" xfId="28" builtinId="8" hidden="1"/>
    <cellStyle name="Hypertextový odkaz" xfId="50" builtinId="8" hidden="1"/>
    <cellStyle name="Hypertextový odkaz" xfId="66" builtinId="8" hidden="1"/>
    <cellStyle name="Hypertextový odkaz" xfId="80" builtinId="8" hidden="1"/>
    <cellStyle name="Hypertextový odkaz" xfId="64" builtinId="8" hidden="1"/>
    <cellStyle name="Hypertextový odkaz" xfId="68" builtinId="8" hidden="1"/>
    <cellStyle name="Hypertextový odkaz" xfId="72" builtinId="8" hidden="1"/>
    <cellStyle name="Hypertextový odkaz" xfId="76" builtinId="8" hidden="1"/>
    <cellStyle name="Hypertextový odkaz" xfId="56" builtinId="8" hidden="1"/>
    <cellStyle name="Hypertextový odkaz" xfId="60" builtinId="8" hidden="1"/>
    <cellStyle name="Hypertextový odkaz" xfId="52" builtinId="8" hidden="1"/>
    <cellStyle name="Neutral 2" xfId="84" xr:uid="{C5E44C12-C281-445E-8ECE-414097E72542}"/>
    <cellStyle name="Normal 2" xfId="82" xr:uid="{00000000-0005-0000-0000-000027000000}"/>
    <cellStyle name="Normal 4" xfId="3" xr:uid="{00000000-0005-0000-0000-000028000000}"/>
    <cellStyle name="Normální" xfId="0" builtinId="0"/>
    <cellStyle name="Normální 2" xfId="83" xr:uid="{76AEECDC-F35E-4FA7-BB11-40A5D89D9A7A}"/>
    <cellStyle name="Použitý hypertextový odkaz" xfId="51" builtinId="9" hidden="1"/>
    <cellStyle name="Použitý hypertextový odkaz" xfId="41" builtinId="9" hidden="1"/>
    <cellStyle name="Použitý hypertextový odkaz" xfId="25" builtinId="9" hidden="1"/>
    <cellStyle name="Použitý hypertextový odkaz" xfId="15" builtinId="9" hidden="1"/>
    <cellStyle name="Použitý hypertextový odkaz" xfId="19" builtinId="9" hidden="1"/>
    <cellStyle name="Použitý hypertextový odkaz" xfId="21" builtinId="9" hidden="1"/>
    <cellStyle name="Použitý hypertextový odkaz" xfId="23" builtinId="9" hidden="1"/>
    <cellStyle name="Použitý hypertextový odkaz" xfId="11" builtinId="9" hidden="1"/>
    <cellStyle name="Použitý hypertextový odkaz" xfId="13" builtinId="9" hidden="1"/>
    <cellStyle name="Použitý hypertextový odkaz" xfId="7" builtinId="9" hidden="1"/>
    <cellStyle name="Použitý hypertextový odkaz" xfId="5" builtinId="9" hidden="1"/>
    <cellStyle name="Použitý hypertextový odkaz" xfId="9" builtinId="9" hidden="1"/>
    <cellStyle name="Použitý hypertextový odkaz" xfId="17" builtinId="9" hidden="1"/>
    <cellStyle name="Použitý hypertextový odkaz" xfId="53" builtinId="9" hidden="1"/>
    <cellStyle name="Použitý hypertextový odkaz" xfId="73" builtinId="9" hidden="1"/>
    <cellStyle name="Použitý hypertextový odkaz" xfId="65" builtinId="9" hidden="1"/>
    <cellStyle name="Použitý hypertextový odkaz" xfId="57" builtinId="9" hidden="1"/>
    <cellStyle name="Použitý hypertextový odkaz" xfId="27" builtinId="9" hidden="1"/>
    <cellStyle name="Použitý hypertextový odkaz" xfId="29" builtinId="9" hidden="1"/>
    <cellStyle name="Použitý hypertextový odkaz" xfId="31" builtinId="9" hidden="1"/>
    <cellStyle name="Použitý hypertextový odkaz" xfId="33" builtinId="9" hidden="1"/>
    <cellStyle name="Použitý hypertextový odkaz" xfId="37" builtinId="9" hidden="1"/>
    <cellStyle name="Použitý hypertextový odkaz" xfId="39" builtinId="9" hidden="1"/>
    <cellStyle name="Použitý hypertextový odkaz" xfId="43" builtinId="9" hidden="1"/>
    <cellStyle name="Použitý hypertextový odkaz" xfId="45" builtinId="9" hidden="1"/>
    <cellStyle name="Použitý hypertextový odkaz" xfId="47" builtinId="9" hidden="1"/>
    <cellStyle name="Použitý hypertextový odkaz" xfId="49" builtinId="9" hidden="1"/>
    <cellStyle name="Použitý hypertextový odkaz" xfId="35" builtinId="9" hidden="1"/>
    <cellStyle name="Použitý hypertextový odkaz" xfId="81" builtinId="9" hidden="1"/>
    <cellStyle name="Použitý hypertextový odkaz" xfId="69" builtinId="9" hidden="1"/>
    <cellStyle name="Použitý hypertextový odkaz" xfId="71" builtinId="9" hidden="1"/>
    <cellStyle name="Použitý hypertextový odkaz" xfId="75" builtinId="9" hidden="1"/>
    <cellStyle name="Použitý hypertextový odkaz" xfId="77" builtinId="9" hidden="1"/>
    <cellStyle name="Použitý hypertextový odkaz" xfId="79" builtinId="9" hidden="1"/>
    <cellStyle name="Použitý hypertextový odkaz" xfId="61" builtinId="9" hidden="1"/>
    <cellStyle name="Použitý hypertextový odkaz" xfId="63" builtinId="9" hidden="1"/>
    <cellStyle name="Použitý hypertextový odkaz" xfId="67" builtinId="9" hidden="1"/>
    <cellStyle name="Použitý hypertextový odkaz" xfId="59" builtinId="9" hidden="1"/>
    <cellStyle name="Použitý hypertextový odkaz" xfId="55" builtinId="9" hidden="1"/>
    <cellStyle name="Vstup" xfId="1" builtinId="20"/>
    <cellStyle name="Zvýraznění 1" xfId="2" builtinId="29"/>
  </cellStyles>
  <dxfs count="93">
    <dxf>
      <fill>
        <patternFill>
          <bgColor rgb="FFFFCC99"/>
        </patternFill>
      </fill>
    </dxf>
    <dxf>
      <fill>
        <patternFill>
          <bgColor theme="7" tint="0.79998168889431442"/>
        </patternFill>
      </fill>
    </dxf>
    <dxf>
      <fill>
        <patternFill>
          <bgColor theme="9" tint="0.79998168889431442"/>
        </patternFill>
      </fill>
    </dxf>
    <dxf>
      <fill>
        <patternFill>
          <bgColor theme="9" tint="0.79998168889431442"/>
        </patternFill>
      </fill>
    </dxf>
    <dxf>
      <fill>
        <patternFill>
          <bgColor theme="7" tint="0.79998168889431442"/>
        </patternFill>
      </fill>
    </dxf>
    <dxf>
      <fill>
        <patternFill>
          <bgColor rgb="FFFFCC99"/>
        </patternFill>
      </fill>
    </dxf>
    <dxf>
      <fill>
        <patternFill>
          <bgColor rgb="FFFF7C80"/>
        </patternFill>
      </fill>
    </dxf>
    <dxf>
      <fill>
        <patternFill>
          <bgColor rgb="FFFF7C80"/>
        </patternFill>
      </fill>
    </dxf>
    <dxf>
      <fill>
        <patternFill>
          <bgColor rgb="FFFFCC99"/>
        </patternFill>
      </fill>
    </dxf>
    <dxf>
      <fill>
        <patternFill>
          <bgColor theme="7" tint="0.79998168889431442"/>
        </patternFill>
      </fill>
    </dxf>
    <dxf>
      <fill>
        <patternFill>
          <bgColor theme="9" tint="0.79998168889431442"/>
        </patternFill>
      </fill>
    </dxf>
    <dxf>
      <fill>
        <patternFill>
          <bgColor rgb="FFFF7C80"/>
        </patternFill>
      </fill>
    </dxf>
    <dxf>
      <fill>
        <patternFill>
          <bgColor rgb="FFFFCC99"/>
        </patternFill>
      </fill>
    </dxf>
    <dxf>
      <fill>
        <patternFill>
          <bgColor theme="7" tint="0.79998168889431442"/>
        </patternFill>
      </fill>
    </dxf>
    <dxf>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7C80"/>
        </patternFill>
      </fill>
    </dxf>
    <dxf>
      <font>
        <b val="0"/>
        <i val="0"/>
        <color theme="2" tint="-0.89996032593768116"/>
      </font>
      <fill>
        <patternFill>
          <bgColor theme="7" tint="0.79998168889431442"/>
        </patternFill>
      </fill>
    </dxf>
    <dxf>
      <font>
        <b val="0"/>
        <i val="0"/>
        <color theme="2" tint="-0.89996032593768116"/>
      </font>
      <fill>
        <patternFill>
          <bgColor rgb="FFFF7C80"/>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7C80"/>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ill>
        <patternFill>
          <bgColor theme="9" tint="0.79998168889431442"/>
        </patternFill>
      </fill>
    </dxf>
    <dxf>
      <fill>
        <patternFill>
          <bgColor theme="7" tint="0.79998168889431442"/>
        </patternFill>
      </fill>
    </dxf>
    <dxf>
      <fill>
        <patternFill>
          <bgColor rgb="FFFFCC99"/>
        </patternFill>
      </fill>
    </dxf>
    <dxf>
      <fill>
        <patternFill>
          <bgColor rgb="FFFF7C80"/>
        </patternFill>
      </fill>
    </dxf>
    <dxf>
      <fill>
        <patternFill>
          <bgColor rgb="FFFFC7CE"/>
        </patternFill>
      </fill>
    </dxf>
    <dxf>
      <font>
        <b val="0"/>
        <i val="0"/>
        <strike val="0"/>
        <condense val="0"/>
        <extend val="0"/>
        <outline val="0"/>
        <shadow val="0"/>
        <u val="none"/>
        <vertAlign val="baseline"/>
        <sz val="10"/>
        <color auto="1"/>
        <name val="Calibri"/>
        <family val="2"/>
        <charset val="238"/>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charset val="238"/>
        <scheme val="minor"/>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charset val="238"/>
        <scheme val="minor"/>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charset val="238"/>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charset val="238"/>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numFmt numFmtId="0" formatCode="General"/>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charset val="238"/>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auto="1"/>
        </patternFill>
      </fill>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1"/>
        <color auto="1"/>
        <name val="Calibri"/>
        <family val="2"/>
        <charset val="238"/>
        <scheme val="minor"/>
      </font>
      <fill>
        <patternFill patternType="solid">
          <fgColor indexed="64"/>
          <bgColor rgb="FFDCE6F0"/>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auto="1"/>
        <name val="Calibri"/>
        <family val="2"/>
        <charset val="238"/>
        <scheme val="minor"/>
      </font>
      <fill>
        <patternFill patternType="solid">
          <fgColor indexed="64"/>
          <bgColor rgb="FFDCE6F0"/>
        </patternFill>
      </fill>
      <alignment horizontal="center" vertical="center" textRotation="0" wrapText="0" indent="0" justifyLastLine="0" shrinkToFit="0" readingOrder="0"/>
    </dxf>
  </dxfs>
  <tableStyles count="0" defaultTableStyle="TableStyleMedium2" defaultPivotStyle="PivotStyleLight16"/>
  <colors>
    <mruColors>
      <color rgb="FFFF7C80"/>
      <color rgb="FFFFCC99"/>
      <color rgb="FFDCE6F0"/>
      <color rgb="FFE70000"/>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ulka5" displayName="Tabulka5" ref="A1:A10" totalsRowShown="0" headerRowDxfId="92" dataDxfId="91">
  <autoFilter ref="A1:A10" xr:uid="{00000000-0009-0000-0100-000005000000}"/>
  <tableColumns count="1">
    <tableColumn id="1" xr3:uid="{00000000-0010-0000-0100-000001000000}" name="ID" dataDxfId="90"/>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ulka4" displayName="Tabulka4" ref="B1:O10" totalsRowShown="0" headerRowDxfId="89" dataDxfId="88" totalsRowDxfId="86" tableBorderDxfId="87">
  <autoFilter ref="B1:O10" xr:uid="{00000000-0009-0000-0100-000004000000}"/>
  <tableColumns count="14">
    <tableColumn id="1" xr3:uid="{00000000-0010-0000-0000-000001000000}" name="Typové primární aktivum" dataDxfId="85" totalsRowDxfId="84"/>
    <tableColumn id="15" xr3:uid="{67C19CBC-8DCC-42F9-9CB6-382B7358F4C8}" name="Název" dataDxfId="83" totalsRowDxfId="82">
      <calculatedColumnFormula>Tabulka5[[#This Row],[ID]]&amp;": "&amp;Tabulka4[[#This Row],[Typové primární aktivum]]</calculatedColumnFormula>
    </tableColumn>
    <tableColumn id="2" xr3:uid="{00000000-0010-0000-0000-000002000000}" name="Kategorie" dataDxfId="81" totalsRowDxfId="80"/>
    <tableColumn id="3" xr3:uid="{00000000-0010-0000-0000-000003000000}" name="Specifikace" dataDxfId="79" totalsRowDxfId="78"/>
    <tableColumn id="5" xr3:uid="{FAD4ABF0-DB1D-4ABD-BAEB-E493A8422EDB}" name="Gestor aktiva" dataDxfId="77" totalsRowDxfId="76"/>
    <tableColumn id="4" xr3:uid="{00000000-0010-0000-0000-000004000000}" name="Garant aktiva" dataDxfId="75" totalsRowDxfId="74"/>
    <tableColumn id="11" xr3:uid="{E8A1922B-2BFD-45B7-B829-F7BCCED202BF}" name="Osobní údaje" dataDxfId="73" totalsRowDxfId="72"/>
    <tableColumn id="12" xr3:uid="{8DB3B78E-FFEE-4C82-8EBE-F63E32FCDDB0}" name="Legislativa" dataDxfId="71" totalsRowDxfId="70"/>
    <tableColumn id="14" xr3:uid="{580DD4CD-F953-413A-9045-88979A281C85}" name="Rozsah řízení KB" dataDxfId="69" totalsRowDxfId="68"/>
    <tableColumn id="6" xr3:uid="{00000000-0010-0000-0000-000006000000}" name="Dostupnost" dataDxfId="67" totalsRowDxfId="66">
      <calculatedColumnFormula>'S1'!E5</calculatedColumnFormula>
    </tableColumn>
    <tableColumn id="7" xr3:uid="{00000000-0010-0000-0000-000007000000}" name="Ztráta" dataDxfId="65" totalsRowDxfId="64">
      <calculatedColumnFormula>'S1'!E6</calculatedColumnFormula>
    </tableColumn>
    <tableColumn id="9" xr3:uid="{00000000-0010-0000-0000-000009000000}" name="Důvěrnost" dataDxfId="63" totalsRowDxfId="62"/>
    <tableColumn id="8" xr3:uid="{00000000-0010-0000-0000-000008000000}" name="Integrita" dataDxfId="61" totalsRowDxfId="60"/>
    <tableColumn id="10" xr3:uid="{00000000-0010-0000-0000-00000A000000}" name="Poznámka" dataDxfId="59" totalsRowDxfId="58"/>
  </tableColumns>
  <tableStyleInfo name="TableStyleMedium4"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A2C40-AD4A-4797-9869-829E77D83257}">
  <dimension ref="A1:D5"/>
  <sheetViews>
    <sheetView workbookViewId="0">
      <selection activeCell="C4" sqref="C4:C5"/>
    </sheetView>
  </sheetViews>
  <sheetFormatPr defaultRowHeight="15" x14ac:dyDescent="0.25"/>
  <cols>
    <col min="1" max="1" width="9.85546875" bestFit="1" customWidth="1"/>
    <col min="3" max="3" width="16.7109375" bestFit="1" customWidth="1"/>
    <col min="4" max="4" width="21.5703125" customWidth="1"/>
  </cols>
  <sheetData>
    <row r="1" spans="1:4" x14ac:dyDescent="0.25">
      <c r="A1" s="2" t="s">
        <v>0</v>
      </c>
    </row>
    <row r="2" spans="1:4" ht="15.75" thickBot="1" x14ac:dyDescent="0.3">
      <c r="A2" s="127" t="s">
        <v>1</v>
      </c>
      <c r="B2" s="127"/>
      <c r="C2" s="127"/>
      <c r="D2" s="127"/>
    </row>
    <row r="3" spans="1:4" x14ac:dyDescent="0.25">
      <c r="A3" s="71" t="s">
        <v>2</v>
      </c>
      <c r="B3" s="72" t="s">
        <v>3</v>
      </c>
      <c r="C3" s="72" t="s">
        <v>4</v>
      </c>
      <c r="D3" s="73" t="s">
        <v>5</v>
      </c>
    </row>
    <row r="4" spans="1:4" x14ac:dyDescent="0.25">
      <c r="A4" s="74">
        <v>46055</v>
      </c>
      <c r="B4" s="60" t="s">
        <v>6</v>
      </c>
      <c r="C4" s="60" t="s">
        <v>7</v>
      </c>
      <c r="D4" s="75" t="s">
        <v>8</v>
      </c>
    </row>
    <row r="5" spans="1:4" ht="15.75" thickBot="1" x14ac:dyDescent="0.3">
      <c r="A5" s="76">
        <v>46085</v>
      </c>
      <c r="B5" s="77" t="s">
        <v>6</v>
      </c>
      <c r="C5" s="77" t="s">
        <v>9</v>
      </c>
      <c r="D5" s="78" t="s">
        <v>10</v>
      </c>
    </row>
  </sheetData>
  <sheetProtection algorithmName="SHA-512" hashValue="xz79N7bLhm3wVuBhU5+JXrvG5FMRejQGaLxH+EpkRU7Iq3uqNwDAw05rOHnzrDBq0TeFFao8Yk1JEmjXBXLYGw==" saltValue="iZDEjAcXxFklxQzaFnyEfw==" spinCount="100000" sheet="1" objects="1" scenarios="1"/>
  <mergeCells count="1">
    <mergeCell ref="A2:D2"/>
  </mergeCells>
  <phoneticPr fontId="36" type="noConversion"/>
  <pageMargins left="0.7" right="0.7" top="0.78740157499999996" bottom="0.78740157499999996" header="0.3" footer="0.3"/>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opLeftCell="A13" zoomScale="75" workbookViewId="0">
      <selection activeCell="J13" sqref="J13"/>
    </sheetView>
  </sheetViews>
  <sheetFormatPr defaultColWidth="8.5703125" defaultRowHeight="15" x14ac:dyDescent="0.25"/>
  <cols>
    <col min="1" max="2" width="8.5703125" style="30"/>
    <col min="3" max="3" width="6.5703125" style="30" bestFit="1" customWidth="1"/>
    <col min="4" max="4" width="34.42578125" style="30" customWidth="1"/>
    <col min="5" max="5" width="34.28515625" style="30" customWidth="1"/>
    <col min="6" max="26" width="4.5703125" style="30" customWidth="1"/>
    <col min="27" max="27" width="5" style="30" customWidth="1"/>
    <col min="28" max="28" width="5.42578125" style="30" customWidth="1"/>
    <col min="29" max="16384" width="8.5703125" style="30"/>
  </cols>
  <sheetData>
    <row r="1" spans="1:28" x14ac:dyDescent="0.25">
      <c r="A1" s="139"/>
      <c r="B1" s="139"/>
      <c r="C1" s="137" t="s">
        <v>11</v>
      </c>
      <c r="D1" s="137"/>
      <c r="E1" s="137"/>
      <c r="F1" s="137"/>
      <c r="G1" s="137"/>
      <c r="H1" s="137"/>
      <c r="I1" s="137"/>
      <c r="J1" s="137"/>
      <c r="K1" s="137"/>
      <c r="L1" s="137"/>
      <c r="M1" s="137"/>
      <c r="N1" s="138"/>
      <c r="O1" s="140" t="s">
        <v>12</v>
      </c>
      <c r="P1" s="140"/>
      <c r="Q1" s="140"/>
      <c r="R1" s="140"/>
      <c r="S1" s="140"/>
      <c r="T1" s="140"/>
      <c r="U1" s="140"/>
      <c r="V1" s="140"/>
      <c r="W1" s="140"/>
      <c r="X1" s="141" t="s">
        <v>13</v>
      </c>
      <c r="Y1" s="141"/>
      <c r="Z1" s="141"/>
      <c r="AA1" s="140" t="s">
        <v>14</v>
      </c>
      <c r="AB1" s="140"/>
    </row>
    <row r="2" spans="1:28" ht="140.25" x14ac:dyDescent="0.25">
      <c r="A2" s="129" t="s">
        <v>15</v>
      </c>
      <c r="B2" s="129"/>
      <c r="C2" s="80" t="s">
        <v>11</v>
      </c>
      <c r="D2" s="81" t="s">
        <v>16</v>
      </c>
      <c r="E2" s="81" t="s">
        <v>17</v>
      </c>
      <c r="F2" s="82" t="s">
        <v>18</v>
      </c>
      <c r="G2" s="82" t="s">
        <v>19</v>
      </c>
      <c r="H2" s="82" t="s">
        <v>20</v>
      </c>
      <c r="I2" s="82" t="s">
        <v>21</v>
      </c>
      <c r="J2" s="82" t="s">
        <v>22</v>
      </c>
      <c r="K2" s="82" t="s">
        <v>23</v>
      </c>
      <c r="L2" s="82" t="s">
        <v>24</v>
      </c>
      <c r="M2" s="82" t="s">
        <v>25</v>
      </c>
      <c r="N2" s="82" t="s">
        <v>26</v>
      </c>
      <c r="O2" s="83" t="s">
        <v>27</v>
      </c>
      <c r="P2" s="83" t="s">
        <v>28</v>
      </c>
      <c r="Q2" s="83" t="s">
        <v>29</v>
      </c>
      <c r="R2" s="83" t="s">
        <v>30</v>
      </c>
      <c r="S2" s="84" t="s">
        <v>31</v>
      </c>
      <c r="T2" s="84" t="s">
        <v>32</v>
      </c>
      <c r="U2" s="84" t="s">
        <v>33</v>
      </c>
      <c r="V2" s="84" t="s">
        <v>34</v>
      </c>
      <c r="W2" s="83" t="s">
        <v>35</v>
      </c>
      <c r="X2" s="82" t="s">
        <v>36</v>
      </c>
      <c r="Y2" s="82" t="s">
        <v>37</v>
      </c>
      <c r="Z2" s="82" t="s">
        <v>38</v>
      </c>
      <c r="AA2" s="83" t="s">
        <v>39</v>
      </c>
      <c r="AB2" s="83" t="s">
        <v>40</v>
      </c>
    </row>
    <row r="3" spans="1:28" x14ac:dyDescent="0.25">
      <c r="A3" s="49">
        <v>0</v>
      </c>
      <c r="B3" s="134" t="s">
        <v>41</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6"/>
    </row>
    <row r="4" spans="1:28" ht="114.75" x14ac:dyDescent="0.25">
      <c r="A4" s="18">
        <v>1</v>
      </c>
      <c r="B4" s="19" t="s">
        <v>42</v>
      </c>
      <c r="C4" s="35">
        <v>0.96160000000000001</v>
      </c>
      <c r="D4" s="37" t="s">
        <v>43</v>
      </c>
      <c r="E4" s="37" t="s">
        <v>44</v>
      </c>
      <c r="F4" s="18">
        <v>1</v>
      </c>
      <c r="G4" s="18">
        <v>1</v>
      </c>
      <c r="H4" s="18">
        <v>1</v>
      </c>
      <c r="I4" s="18">
        <v>1</v>
      </c>
      <c r="J4" s="18">
        <v>1</v>
      </c>
      <c r="K4" s="18">
        <v>1</v>
      </c>
      <c r="L4" s="20">
        <v>2</v>
      </c>
      <c r="M4" s="20">
        <v>2</v>
      </c>
      <c r="N4" s="20">
        <v>2</v>
      </c>
      <c r="O4" s="130" t="s">
        <v>45</v>
      </c>
      <c r="P4" s="130"/>
      <c r="Q4" s="130"/>
      <c r="R4" s="130"/>
      <c r="S4" s="130"/>
      <c r="T4" s="130"/>
      <c r="U4" s="130"/>
      <c r="V4" s="130"/>
      <c r="W4" s="130"/>
      <c r="X4" s="130" t="s">
        <v>45</v>
      </c>
      <c r="Y4" s="130"/>
      <c r="Z4" s="130"/>
      <c r="AA4" s="130" t="s">
        <v>45</v>
      </c>
      <c r="AB4" s="130"/>
    </row>
    <row r="5" spans="1:28" ht="140.25" x14ac:dyDescent="0.25">
      <c r="A5" s="20">
        <v>2</v>
      </c>
      <c r="B5" s="21" t="s">
        <v>46</v>
      </c>
      <c r="C5" s="36">
        <v>0.99450000000000005</v>
      </c>
      <c r="D5" s="38" t="s">
        <v>47</v>
      </c>
      <c r="E5" s="38" t="s">
        <v>48</v>
      </c>
      <c r="F5" s="18">
        <v>1</v>
      </c>
      <c r="G5" s="18">
        <v>1</v>
      </c>
      <c r="H5" s="18">
        <v>1</v>
      </c>
      <c r="I5" s="20">
        <v>2</v>
      </c>
      <c r="J5" s="20">
        <v>2</v>
      </c>
      <c r="K5" s="85">
        <v>3</v>
      </c>
      <c r="L5" s="85">
        <v>3</v>
      </c>
      <c r="M5" s="85">
        <v>3</v>
      </c>
      <c r="N5" s="85">
        <v>3</v>
      </c>
      <c r="O5" s="130"/>
      <c r="P5" s="130"/>
      <c r="Q5" s="130"/>
      <c r="R5" s="130"/>
      <c r="S5" s="130"/>
      <c r="T5" s="130"/>
      <c r="U5" s="130"/>
      <c r="V5" s="130"/>
      <c r="W5" s="130"/>
      <c r="X5" s="130"/>
      <c r="Y5" s="130"/>
      <c r="Z5" s="130"/>
      <c r="AA5" s="130"/>
      <c r="AB5" s="130"/>
    </row>
    <row r="6" spans="1:28" ht="89.25" x14ac:dyDescent="0.25">
      <c r="A6" s="85">
        <v>3</v>
      </c>
      <c r="B6" s="86" t="s">
        <v>49</v>
      </c>
      <c r="C6" s="87">
        <v>0.999</v>
      </c>
      <c r="D6" s="88" t="s">
        <v>50</v>
      </c>
      <c r="E6" s="88" t="s">
        <v>51</v>
      </c>
      <c r="F6" s="18">
        <v>1</v>
      </c>
      <c r="G6" s="18">
        <v>1</v>
      </c>
      <c r="H6" s="85">
        <v>3</v>
      </c>
      <c r="I6" s="85">
        <v>3</v>
      </c>
      <c r="J6" s="85">
        <v>3</v>
      </c>
      <c r="K6" s="85">
        <v>3</v>
      </c>
      <c r="L6" s="91">
        <v>4</v>
      </c>
      <c r="M6" s="91">
        <v>4</v>
      </c>
      <c r="N6" s="91">
        <v>4</v>
      </c>
      <c r="O6" s="130"/>
      <c r="P6" s="130"/>
      <c r="Q6" s="130"/>
      <c r="R6" s="130"/>
      <c r="S6" s="130"/>
      <c r="T6" s="130"/>
      <c r="U6" s="130"/>
      <c r="V6" s="130"/>
      <c r="W6" s="130"/>
      <c r="X6" s="130"/>
      <c r="Y6" s="130"/>
      <c r="Z6" s="130"/>
      <c r="AA6" s="130"/>
      <c r="AB6" s="130"/>
    </row>
    <row r="7" spans="1:28" ht="89.25" x14ac:dyDescent="0.25">
      <c r="A7" s="91">
        <v>4</v>
      </c>
      <c r="B7" s="92" t="s">
        <v>52</v>
      </c>
      <c r="C7" s="93">
        <v>0.99990000000000001</v>
      </c>
      <c r="D7" s="94" t="s">
        <v>53</v>
      </c>
      <c r="E7" s="94" t="s">
        <v>54</v>
      </c>
      <c r="F7" s="34" t="s">
        <v>55</v>
      </c>
      <c r="G7" s="131" t="s">
        <v>56</v>
      </c>
      <c r="H7" s="132"/>
      <c r="I7" s="132"/>
      <c r="J7" s="132"/>
      <c r="K7" s="132"/>
      <c r="L7" s="132"/>
      <c r="M7" s="132"/>
      <c r="N7" s="133"/>
      <c r="O7" s="130"/>
      <c r="P7" s="130"/>
      <c r="Q7" s="130"/>
      <c r="R7" s="130"/>
      <c r="S7" s="130"/>
      <c r="T7" s="130"/>
      <c r="U7" s="130"/>
      <c r="V7" s="130"/>
      <c r="W7" s="130"/>
      <c r="X7" s="130"/>
      <c r="Y7" s="130"/>
      <c r="Z7" s="130"/>
      <c r="AA7" s="130"/>
      <c r="AB7" s="130"/>
    </row>
    <row r="9" spans="1:28" x14ac:dyDescent="0.25">
      <c r="C9" s="128" t="s">
        <v>57</v>
      </c>
      <c r="D9" s="128"/>
      <c r="E9" s="128"/>
    </row>
    <row r="10" spans="1:28" ht="89.25" x14ac:dyDescent="0.25">
      <c r="C10" s="51">
        <v>1</v>
      </c>
      <c r="D10" s="37" t="s">
        <v>42</v>
      </c>
      <c r="E10" s="37" t="s">
        <v>58</v>
      </c>
    </row>
    <row r="11" spans="1:28" ht="114.75" x14ac:dyDescent="0.25">
      <c r="C11" s="52">
        <v>2</v>
      </c>
      <c r="D11" s="38" t="s">
        <v>46</v>
      </c>
      <c r="E11" s="38" t="s">
        <v>59</v>
      </c>
    </row>
    <row r="12" spans="1:28" ht="89.25" x14ac:dyDescent="0.25">
      <c r="C12" s="89">
        <v>3</v>
      </c>
      <c r="D12" s="88" t="s">
        <v>49</v>
      </c>
      <c r="E12" s="88" t="s">
        <v>60</v>
      </c>
    </row>
    <row r="13" spans="1:28" ht="76.5" x14ac:dyDescent="0.25">
      <c r="C13" s="95">
        <v>4</v>
      </c>
      <c r="D13" s="94" t="s">
        <v>52</v>
      </c>
      <c r="E13" s="94" t="s">
        <v>61</v>
      </c>
    </row>
    <row r="14" spans="1:28" x14ac:dyDescent="0.25">
      <c r="C14" s="45"/>
      <c r="D14" s="45"/>
      <c r="E14" s="45"/>
    </row>
    <row r="15" spans="1:28" x14ac:dyDescent="0.25">
      <c r="C15" s="128" t="s">
        <v>62</v>
      </c>
      <c r="D15" s="128"/>
      <c r="E15" s="128"/>
    </row>
    <row r="16" spans="1:28" ht="25.5" x14ac:dyDescent="0.25">
      <c r="C16" s="53" t="s">
        <v>63</v>
      </c>
      <c r="D16" s="37" t="s">
        <v>42</v>
      </c>
      <c r="E16" s="37" t="s">
        <v>64</v>
      </c>
    </row>
    <row r="17" spans="3:5" ht="51" x14ac:dyDescent="0.25">
      <c r="C17" s="54" t="s">
        <v>65</v>
      </c>
      <c r="D17" s="38" t="s">
        <v>46</v>
      </c>
      <c r="E17" s="38" t="s">
        <v>66</v>
      </c>
    </row>
    <row r="18" spans="3:5" ht="38.25" x14ac:dyDescent="0.25">
      <c r="C18" s="90" t="s">
        <v>67</v>
      </c>
      <c r="D18" s="88" t="s">
        <v>49</v>
      </c>
      <c r="E18" s="88" t="s">
        <v>68</v>
      </c>
    </row>
    <row r="19" spans="3:5" ht="38.25" x14ac:dyDescent="0.25">
      <c r="C19" s="96" t="s">
        <v>69</v>
      </c>
      <c r="D19" s="94" t="s">
        <v>52</v>
      </c>
      <c r="E19" s="94" t="s">
        <v>70</v>
      </c>
    </row>
  </sheetData>
  <sheetProtection algorithmName="SHA-512" hashValue="pGYf3STG8HBY4EwhfQr9qhgobxxOkVHalUQQz6ohLhb6XLhwhHfO8muLGl9I5acr+B3wOTFZSoIRv3uFlbz1qA==" saltValue="TEOW3BP3eOTCihsA/sNUfg==" spinCount="100000" sheet="1" objects="1" scenarios="1"/>
  <mergeCells count="13">
    <mergeCell ref="AA4:AB7"/>
    <mergeCell ref="G7:N7"/>
    <mergeCell ref="B3:AB3"/>
    <mergeCell ref="C1:N1"/>
    <mergeCell ref="A1:B1"/>
    <mergeCell ref="O1:W1"/>
    <mergeCell ref="X1:Z1"/>
    <mergeCell ref="AA1:AB1"/>
    <mergeCell ref="C9:E9"/>
    <mergeCell ref="C15:E15"/>
    <mergeCell ref="A2:B2"/>
    <mergeCell ref="O4:W7"/>
    <mergeCell ref="X4:Z7"/>
  </mergeCells>
  <pageMargins left="0.7" right="0.7" top="0.78740157499999996" bottom="0.78740157499999996" header="0.3" footer="0.3"/>
  <pageSetup paperSize="9" orientation="portrait" horizontalDpi="300" verticalDpi="300" r:id="rId1"/>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75"/>
  <sheetViews>
    <sheetView topLeftCell="B1" zoomScale="110" zoomScaleNormal="110" workbookViewId="0">
      <selection activeCell="E9" sqref="E9"/>
    </sheetView>
  </sheetViews>
  <sheetFormatPr defaultColWidth="12.5703125" defaultRowHeight="15" customHeight="1" x14ac:dyDescent="0.2"/>
  <cols>
    <col min="1" max="1" width="2.5703125" style="12" hidden="1" customWidth="1"/>
    <col min="2" max="2" width="1.85546875" style="12" bestFit="1" customWidth="1"/>
    <col min="3" max="3" width="6.42578125" style="12" bestFit="1" customWidth="1"/>
    <col min="4" max="4" width="23.5703125" style="12" customWidth="1"/>
    <col min="5" max="5" width="23.42578125" style="12" bestFit="1" customWidth="1"/>
    <col min="6" max="6" width="22.5703125" style="12" bestFit="1" customWidth="1"/>
    <col min="7" max="10" width="24.42578125" style="12" bestFit="1" customWidth="1"/>
    <col min="11" max="11" width="25.5703125" style="12" bestFit="1" customWidth="1"/>
    <col min="12" max="12" width="24.42578125" style="12" bestFit="1" customWidth="1"/>
    <col min="13" max="13" width="34.5703125" style="12" bestFit="1" customWidth="1"/>
    <col min="14" max="14" width="16.42578125" style="12" bestFit="1" customWidth="1"/>
    <col min="15" max="15" width="24.42578125" style="12" bestFit="1" customWidth="1"/>
    <col min="16" max="16" width="24.5703125" style="12" customWidth="1"/>
    <col min="17" max="17" width="24.42578125" style="12" bestFit="1" customWidth="1"/>
    <col min="18" max="18" width="8.42578125" style="12" customWidth="1"/>
    <col min="19" max="26" width="7.5703125" style="12" customWidth="1"/>
    <col min="27" max="16384" width="12.5703125" style="12"/>
  </cols>
  <sheetData>
    <row r="1" spans="1:26" ht="38.25" customHeight="1" thickBot="1" x14ac:dyDescent="0.25">
      <c r="A1" s="22"/>
      <c r="B1" s="145" t="s">
        <v>71</v>
      </c>
      <c r="C1" s="145"/>
      <c r="D1" s="101" t="s">
        <v>72</v>
      </c>
      <c r="E1" s="101" t="s">
        <v>73</v>
      </c>
      <c r="F1" s="101" t="s">
        <v>74</v>
      </c>
      <c r="G1" s="102" t="s">
        <v>75</v>
      </c>
      <c r="H1" s="102" t="s">
        <v>76</v>
      </c>
      <c r="I1" s="102" t="s">
        <v>77</v>
      </c>
      <c r="J1" s="102" t="s">
        <v>78</v>
      </c>
      <c r="K1" s="102" t="s">
        <v>79</v>
      </c>
      <c r="L1" s="102" t="s">
        <v>80</v>
      </c>
      <c r="M1" s="102" t="s">
        <v>81</v>
      </c>
      <c r="N1" s="102" t="s">
        <v>82</v>
      </c>
      <c r="O1" s="102" t="s">
        <v>83</v>
      </c>
      <c r="P1" s="102" t="s">
        <v>84</v>
      </c>
      <c r="Q1" s="102" t="s">
        <v>85</v>
      </c>
      <c r="S1" s="13"/>
      <c r="T1" s="13"/>
      <c r="U1" s="13"/>
      <c r="V1" s="14"/>
      <c r="W1" s="14"/>
      <c r="X1" s="14"/>
      <c r="Y1" s="14"/>
      <c r="Z1" s="14"/>
    </row>
    <row r="2" spans="1:26" ht="118.5" customHeight="1" x14ac:dyDescent="0.2">
      <c r="A2" s="146"/>
      <c r="B2" s="23">
        <v>1</v>
      </c>
      <c r="C2" s="24" t="s">
        <v>42</v>
      </c>
      <c r="D2" s="25" t="s">
        <v>86</v>
      </c>
      <c r="E2" s="26" t="s">
        <v>87</v>
      </c>
      <c r="F2" s="26" t="s">
        <v>87</v>
      </c>
      <c r="G2" s="26" t="s">
        <v>87</v>
      </c>
      <c r="H2" s="26" t="s">
        <v>87</v>
      </c>
      <c r="I2" s="26" t="s">
        <v>87</v>
      </c>
      <c r="J2" s="25" t="s">
        <v>88</v>
      </c>
      <c r="K2" s="25" t="s">
        <v>89</v>
      </c>
      <c r="L2" s="25" t="s">
        <v>90</v>
      </c>
      <c r="M2" s="64" t="s">
        <v>91</v>
      </c>
      <c r="N2" s="26" t="s">
        <v>87</v>
      </c>
      <c r="O2" s="25" t="s">
        <v>92</v>
      </c>
      <c r="P2" s="25" t="s">
        <v>93</v>
      </c>
      <c r="Q2" s="26" t="s">
        <v>87</v>
      </c>
      <c r="S2" s="15"/>
      <c r="T2" s="15"/>
      <c r="U2" s="15"/>
    </row>
    <row r="3" spans="1:26" ht="106.5" customHeight="1" x14ac:dyDescent="0.2">
      <c r="A3" s="147"/>
      <c r="B3" s="27">
        <v>2</v>
      </c>
      <c r="C3" s="28" t="s">
        <v>46</v>
      </c>
      <c r="D3" s="25" t="s">
        <v>94</v>
      </c>
      <c r="E3" s="25" t="s">
        <v>95</v>
      </c>
      <c r="F3" s="25" t="s">
        <v>96</v>
      </c>
      <c r="G3" s="25" t="s">
        <v>97</v>
      </c>
      <c r="H3" s="25" t="s">
        <v>98</v>
      </c>
      <c r="I3" s="25" t="s">
        <v>99</v>
      </c>
      <c r="J3" s="25" t="s">
        <v>100</v>
      </c>
      <c r="K3" s="65" t="s">
        <v>101</v>
      </c>
      <c r="L3" s="29" t="s">
        <v>102</v>
      </c>
      <c r="M3" s="64" t="s">
        <v>103</v>
      </c>
      <c r="N3" s="25" t="s">
        <v>104</v>
      </c>
      <c r="O3" s="65" t="s">
        <v>105</v>
      </c>
      <c r="P3" s="65" t="s">
        <v>106</v>
      </c>
      <c r="Q3" s="25" t="s">
        <v>107</v>
      </c>
      <c r="S3" s="15"/>
      <c r="T3" s="15"/>
      <c r="U3" s="15"/>
    </row>
    <row r="4" spans="1:26" ht="116.25" customHeight="1" x14ac:dyDescent="0.2">
      <c r="A4" s="147"/>
      <c r="B4" s="99">
        <v>3</v>
      </c>
      <c r="C4" s="100" t="s">
        <v>49</v>
      </c>
      <c r="D4" s="25" t="s">
        <v>108</v>
      </c>
      <c r="E4" s="25" t="s">
        <v>109</v>
      </c>
      <c r="F4" s="25" t="s">
        <v>110</v>
      </c>
      <c r="G4" s="25" t="s">
        <v>111</v>
      </c>
      <c r="H4" s="25" t="s">
        <v>112</v>
      </c>
      <c r="I4" s="29" t="s">
        <v>113</v>
      </c>
      <c r="J4" s="25" t="s">
        <v>114</v>
      </c>
      <c r="K4" s="29" t="s">
        <v>115</v>
      </c>
      <c r="L4" s="29" t="s">
        <v>116</v>
      </c>
      <c r="M4" s="25" t="s">
        <v>117</v>
      </c>
      <c r="N4" s="25" t="s">
        <v>118</v>
      </c>
      <c r="O4" s="65" t="s">
        <v>119</v>
      </c>
      <c r="P4" s="65" t="s">
        <v>120</v>
      </c>
      <c r="Q4" s="25" t="s">
        <v>121</v>
      </c>
      <c r="S4" s="15"/>
      <c r="T4" s="15"/>
      <c r="U4" s="15"/>
    </row>
    <row r="5" spans="1:26" ht="120.75" customHeight="1" x14ac:dyDescent="0.2">
      <c r="A5" s="148"/>
      <c r="B5" s="97">
        <v>4</v>
      </c>
      <c r="C5" s="98" t="s">
        <v>52</v>
      </c>
      <c r="D5" s="25" t="s">
        <v>122</v>
      </c>
      <c r="E5" s="25" t="s">
        <v>123</v>
      </c>
      <c r="F5" s="25" t="s">
        <v>124</v>
      </c>
      <c r="G5" s="25" t="s">
        <v>125</v>
      </c>
      <c r="H5" s="25" t="s">
        <v>126</v>
      </c>
      <c r="I5" s="29" t="s">
        <v>127</v>
      </c>
      <c r="J5" s="25" t="s">
        <v>128</v>
      </c>
      <c r="K5" s="29" t="s">
        <v>129</v>
      </c>
      <c r="L5" s="29" t="s">
        <v>130</v>
      </c>
      <c r="M5" s="25" t="s">
        <v>131</v>
      </c>
      <c r="N5" s="29" t="s">
        <v>132</v>
      </c>
      <c r="O5" s="65" t="s">
        <v>133</v>
      </c>
      <c r="P5" s="65" t="s">
        <v>134</v>
      </c>
      <c r="Q5" s="25" t="s">
        <v>135</v>
      </c>
      <c r="S5" s="15"/>
      <c r="T5" s="15"/>
      <c r="U5" s="15"/>
    </row>
    <row r="6" spans="1:26" ht="111.95" customHeight="1" x14ac:dyDescent="0.2">
      <c r="A6" s="149" t="s">
        <v>136</v>
      </c>
      <c r="B6" s="150"/>
      <c r="C6" s="151"/>
      <c r="D6" s="142" t="s">
        <v>137</v>
      </c>
      <c r="E6" s="143"/>
      <c r="F6" s="142" t="s">
        <v>138</v>
      </c>
      <c r="G6" s="143"/>
      <c r="H6" s="103" t="s">
        <v>139</v>
      </c>
      <c r="I6" s="142" t="s">
        <v>140</v>
      </c>
      <c r="J6" s="143"/>
      <c r="K6" s="103" t="s">
        <v>141</v>
      </c>
      <c r="L6" s="103" t="s">
        <v>142</v>
      </c>
      <c r="M6" s="103" t="s">
        <v>143</v>
      </c>
      <c r="N6" s="103" t="s">
        <v>144</v>
      </c>
      <c r="O6" s="103" t="s">
        <v>145</v>
      </c>
      <c r="P6" s="103" t="s">
        <v>146</v>
      </c>
      <c r="Q6" s="103" t="s">
        <v>147</v>
      </c>
    </row>
    <row r="7" spans="1:26" ht="96" x14ac:dyDescent="0.2">
      <c r="A7" s="104"/>
      <c r="B7" s="144" t="s">
        <v>148</v>
      </c>
      <c r="C7" s="144"/>
      <c r="D7" s="142" t="s">
        <v>149</v>
      </c>
      <c r="E7" s="143"/>
      <c r="F7" s="142" t="s">
        <v>150</v>
      </c>
      <c r="G7" s="143"/>
      <c r="H7" s="103" t="s">
        <v>151</v>
      </c>
      <c r="I7" s="142" t="s">
        <v>152</v>
      </c>
      <c r="J7" s="143"/>
      <c r="K7" s="103" t="s">
        <v>153</v>
      </c>
      <c r="L7" s="103" t="s">
        <v>154</v>
      </c>
      <c r="M7" s="103" t="s">
        <v>155</v>
      </c>
      <c r="N7" s="103" t="s">
        <v>156</v>
      </c>
      <c r="O7" s="103" t="s">
        <v>157</v>
      </c>
      <c r="P7" s="103" t="s">
        <v>158</v>
      </c>
      <c r="Q7" s="103" t="s">
        <v>159</v>
      </c>
    </row>
    <row r="8" spans="1:26" ht="12.75" customHeight="1" x14ac:dyDescent="0.2">
      <c r="A8" s="16"/>
    </row>
    <row r="9" spans="1:26" ht="12.75" customHeight="1" x14ac:dyDescent="0.2">
      <c r="A9" s="16"/>
    </row>
    <row r="10" spans="1:26" ht="12.75" customHeight="1" x14ac:dyDescent="0.2">
      <c r="A10" s="16"/>
    </row>
    <row r="11" spans="1:26" ht="12.75" customHeight="1" x14ac:dyDescent="0.2">
      <c r="A11" s="16"/>
    </row>
    <row r="12" spans="1:26" ht="12.75" customHeight="1" x14ac:dyDescent="0.2">
      <c r="A12" s="16"/>
    </row>
    <row r="13" spans="1:26" ht="12.75" customHeight="1" x14ac:dyDescent="0.2">
      <c r="A13" s="16"/>
    </row>
    <row r="14" spans="1:26" ht="12.75" customHeight="1" x14ac:dyDescent="0.2">
      <c r="A14" s="16"/>
    </row>
    <row r="15" spans="1:26" ht="12.75" customHeight="1" x14ac:dyDescent="0.2">
      <c r="A15" s="16"/>
    </row>
    <row r="16" spans="1:26" ht="12.75" customHeight="1" x14ac:dyDescent="0.2">
      <c r="A16" s="16"/>
    </row>
    <row r="17" spans="1:1" ht="12.75" customHeight="1" x14ac:dyDescent="0.2">
      <c r="A17" s="16"/>
    </row>
    <row r="18" spans="1:1" ht="12.75" customHeight="1" x14ac:dyDescent="0.2">
      <c r="A18" s="16"/>
    </row>
    <row r="19" spans="1:1" ht="12.75" customHeight="1" x14ac:dyDescent="0.2">
      <c r="A19" s="16"/>
    </row>
    <row r="20" spans="1:1" ht="12.75" customHeight="1" x14ac:dyDescent="0.2">
      <c r="A20" s="16"/>
    </row>
    <row r="21" spans="1:1" ht="12.75" customHeight="1" x14ac:dyDescent="0.2">
      <c r="A21" s="16"/>
    </row>
    <row r="22" spans="1:1" ht="12.75" customHeight="1" x14ac:dyDescent="0.2">
      <c r="A22" s="16"/>
    </row>
    <row r="23" spans="1:1" ht="12.75" customHeight="1" x14ac:dyDescent="0.2">
      <c r="A23" s="16"/>
    </row>
    <row r="24" spans="1:1" ht="12.75" customHeight="1" x14ac:dyDescent="0.2">
      <c r="A24" s="16"/>
    </row>
    <row r="25" spans="1:1" ht="12.75" customHeight="1" x14ac:dyDescent="0.2">
      <c r="A25" s="16"/>
    </row>
    <row r="26" spans="1:1" ht="12.75" customHeight="1" x14ac:dyDescent="0.2">
      <c r="A26" s="16"/>
    </row>
    <row r="27" spans="1:1" ht="12.75" customHeight="1" x14ac:dyDescent="0.2">
      <c r="A27" s="16"/>
    </row>
    <row r="28" spans="1:1" ht="12.75" customHeight="1" x14ac:dyDescent="0.2">
      <c r="A28" s="16"/>
    </row>
    <row r="29" spans="1:1" ht="12.75" customHeight="1" x14ac:dyDescent="0.2">
      <c r="A29" s="16"/>
    </row>
    <row r="30" spans="1:1" ht="12.75" customHeight="1" x14ac:dyDescent="0.2">
      <c r="A30" s="16"/>
    </row>
    <row r="31" spans="1:1" ht="12.75" customHeight="1" x14ac:dyDescent="0.2">
      <c r="A31" s="16"/>
    </row>
    <row r="32" spans="1:1" ht="12.75" customHeight="1" x14ac:dyDescent="0.2">
      <c r="A32" s="16"/>
    </row>
    <row r="33" spans="1:1" ht="12.75" customHeight="1" x14ac:dyDescent="0.2">
      <c r="A33" s="16"/>
    </row>
    <row r="34" spans="1:1" ht="12.75" customHeight="1" x14ac:dyDescent="0.2">
      <c r="A34" s="16"/>
    </row>
    <row r="35" spans="1:1" ht="12.75" customHeight="1" x14ac:dyDescent="0.2">
      <c r="A35" s="16"/>
    </row>
    <row r="36" spans="1:1" ht="12.75" customHeight="1" x14ac:dyDescent="0.2">
      <c r="A36" s="16"/>
    </row>
    <row r="37" spans="1:1" ht="12.75" customHeight="1" x14ac:dyDescent="0.2">
      <c r="A37" s="16"/>
    </row>
    <row r="38" spans="1:1" ht="12.75" customHeight="1" x14ac:dyDescent="0.2">
      <c r="A38" s="16"/>
    </row>
    <row r="39" spans="1:1" ht="12.75" customHeight="1" x14ac:dyDescent="0.2">
      <c r="A39" s="16"/>
    </row>
    <row r="40" spans="1:1" ht="12.75" customHeight="1" x14ac:dyDescent="0.2">
      <c r="A40" s="16"/>
    </row>
    <row r="41" spans="1:1" ht="12.75" customHeight="1" x14ac:dyDescent="0.2">
      <c r="A41" s="16"/>
    </row>
    <row r="42" spans="1:1" ht="12.75" customHeight="1" x14ac:dyDescent="0.2">
      <c r="A42" s="16"/>
    </row>
    <row r="43" spans="1:1" ht="12.75" customHeight="1" x14ac:dyDescent="0.2">
      <c r="A43" s="16"/>
    </row>
    <row r="44" spans="1:1" ht="12.75" customHeight="1" x14ac:dyDescent="0.2">
      <c r="A44" s="16"/>
    </row>
    <row r="45" spans="1:1" ht="12.75" customHeight="1" x14ac:dyDescent="0.2">
      <c r="A45" s="16"/>
    </row>
    <row r="46" spans="1:1" ht="12.75" customHeight="1" x14ac:dyDescent="0.2">
      <c r="A46" s="16"/>
    </row>
    <row r="47" spans="1:1" ht="12.75" customHeight="1" x14ac:dyDescent="0.2">
      <c r="A47" s="16"/>
    </row>
    <row r="48" spans="1:1" ht="12.75" customHeight="1" x14ac:dyDescent="0.2">
      <c r="A48" s="16"/>
    </row>
    <row r="49" spans="1:1" ht="12.75" customHeight="1" x14ac:dyDescent="0.2">
      <c r="A49" s="16"/>
    </row>
    <row r="50" spans="1:1" ht="12.75" customHeight="1" x14ac:dyDescent="0.2">
      <c r="A50" s="16"/>
    </row>
    <row r="51" spans="1:1" ht="12.75" customHeight="1" x14ac:dyDescent="0.2">
      <c r="A51" s="16"/>
    </row>
    <row r="52" spans="1:1" ht="12.75" customHeight="1" x14ac:dyDescent="0.2">
      <c r="A52" s="16"/>
    </row>
    <row r="53" spans="1:1" ht="12.75" customHeight="1" x14ac:dyDescent="0.2">
      <c r="A53" s="16"/>
    </row>
    <row r="54" spans="1:1" ht="12.75" customHeight="1" x14ac:dyDescent="0.2">
      <c r="A54" s="16"/>
    </row>
    <row r="55" spans="1:1" ht="12.75" customHeight="1" x14ac:dyDescent="0.2">
      <c r="A55" s="16"/>
    </row>
    <row r="56" spans="1:1" ht="12.75" customHeight="1" x14ac:dyDescent="0.2">
      <c r="A56" s="16"/>
    </row>
    <row r="57" spans="1:1" ht="12.75" customHeight="1" x14ac:dyDescent="0.2">
      <c r="A57" s="16"/>
    </row>
    <row r="58" spans="1:1" ht="12.75" customHeight="1" x14ac:dyDescent="0.2">
      <c r="A58" s="16"/>
    </row>
    <row r="59" spans="1:1" ht="12.75" customHeight="1" x14ac:dyDescent="0.2">
      <c r="A59" s="16"/>
    </row>
    <row r="60" spans="1:1" ht="12.75" customHeight="1" x14ac:dyDescent="0.2">
      <c r="A60" s="16"/>
    </row>
    <row r="61" spans="1:1" ht="12.75" customHeight="1" x14ac:dyDescent="0.2">
      <c r="A61" s="16"/>
    </row>
    <row r="62" spans="1:1" ht="12.75" customHeight="1" x14ac:dyDescent="0.2">
      <c r="A62" s="16"/>
    </row>
    <row r="63" spans="1:1" ht="12.75" customHeight="1" x14ac:dyDescent="0.2">
      <c r="A63" s="16"/>
    </row>
    <row r="64" spans="1:1" ht="12.75" customHeight="1" x14ac:dyDescent="0.2">
      <c r="A64" s="16"/>
    </row>
    <row r="65" spans="1:1" ht="12.75" customHeight="1" x14ac:dyDescent="0.2">
      <c r="A65" s="16"/>
    </row>
    <row r="66" spans="1:1" ht="12.75" customHeight="1" x14ac:dyDescent="0.2">
      <c r="A66" s="16"/>
    </row>
    <row r="67" spans="1:1" ht="12.75" customHeight="1" x14ac:dyDescent="0.2">
      <c r="A67" s="16"/>
    </row>
    <row r="68" spans="1:1" ht="12.75" customHeight="1" x14ac:dyDescent="0.2">
      <c r="A68" s="16"/>
    </row>
    <row r="69" spans="1:1" ht="12.75" customHeight="1" x14ac:dyDescent="0.2">
      <c r="A69" s="16"/>
    </row>
    <row r="70" spans="1:1" ht="12.75" customHeight="1" x14ac:dyDescent="0.2">
      <c r="A70" s="16"/>
    </row>
    <row r="71" spans="1:1" ht="12.75" customHeight="1" x14ac:dyDescent="0.2">
      <c r="A71" s="16"/>
    </row>
    <row r="72" spans="1:1" ht="12.75" customHeight="1" x14ac:dyDescent="0.2">
      <c r="A72" s="16"/>
    </row>
    <row r="73" spans="1:1" ht="12.75" customHeight="1" x14ac:dyDescent="0.2">
      <c r="A73" s="16"/>
    </row>
    <row r="74" spans="1:1" ht="12.75" customHeight="1" x14ac:dyDescent="0.2">
      <c r="A74" s="16"/>
    </row>
    <row r="75" spans="1:1" ht="12.75" customHeight="1" x14ac:dyDescent="0.2">
      <c r="A75" s="16"/>
    </row>
    <row r="76" spans="1:1" ht="12.75" customHeight="1" x14ac:dyDescent="0.2">
      <c r="A76" s="16"/>
    </row>
    <row r="77" spans="1:1" ht="12.75" customHeight="1" x14ac:dyDescent="0.2">
      <c r="A77" s="16"/>
    </row>
    <row r="78" spans="1:1" ht="12.75" customHeight="1" x14ac:dyDescent="0.2">
      <c r="A78" s="16"/>
    </row>
    <row r="79" spans="1:1" ht="12.75" customHeight="1" x14ac:dyDescent="0.2">
      <c r="A79" s="16"/>
    </row>
    <row r="80" spans="1:1" ht="12.75" customHeight="1" x14ac:dyDescent="0.2">
      <c r="A80" s="16"/>
    </row>
    <row r="81" spans="1:1" ht="12.75" customHeight="1" x14ac:dyDescent="0.2">
      <c r="A81" s="16"/>
    </row>
    <row r="82" spans="1:1" ht="12.75" customHeight="1" x14ac:dyDescent="0.2">
      <c r="A82" s="16"/>
    </row>
    <row r="83" spans="1:1" ht="12.75" customHeight="1" x14ac:dyDescent="0.2">
      <c r="A83" s="16"/>
    </row>
    <row r="84" spans="1:1" ht="12.75" customHeight="1" x14ac:dyDescent="0.2">
      <c r="A84" s="16"/>
    </row>
    <row r="85" spans="1:1" ht="12.75" customHeight="1" x14ac:dyDescent="0.2">
      <c r="A85" s="16"/>
    </row>
    <row r="86" spans="1:1" ht="12.75" customHeight="1" x14ac:dyDescent="0.2">
      <c r="A86" s="16"/>
    </row>
    <row r="87" spans="1:1" ht="12.75" customHeight="1" x14ac:dyDescent="0.2">
      <c r="A87" s="16"/>
    </row>
    <row r="88" spans="1:1" ht="12.75" customHeight="1" x14ac:dyDescent="0.2">
      <c r="A88" s="16"/>
    </row>
    <row r="89" spans="1:1" ht="12.75" customHeight="1" x14ac:dyDescent="0.2">
      <c r="A89" s="16"/>
    </row>
    <row r="90" spans="1:1" ht="12.75" customHeight="1" x14ac:dyDescent="0.2">
      <c r="A90" s="16"/>
    </row>
    <row r="91" spans="1:1" ht="12.75" customHeight="1" x14ac:dyDescent="0.2">
      <c r="A91" s="16"/>
    </row>
    <row r="92" spans="1:1" ht="12.75" customHeight="1" x14ac:dyDescent="0.2">
      <c r="A92" s="16"/>
    </row>
    <row r="93" spans="1:1" ht="12.75" customHeight="1" x14ac:dyDescent="0.2">
      <c r="A93" s="16"/>
    </row>
    <row r="94" spans="1:1" ht="12.75" customHeight="1" x14ac:dyDescent="0.2">
      <c r="A94" s="16"/>
    </row>
    <row r="95" spans="1:1" ht="12.75" customHeight="1" x14ac:dyDescent="0.2">
      <c r="A95" s="16"/>
    </row>
    <row r="96" spans="1:1" ht="12.75" customHeight="1" x14ac:dyDescent="0.2">
      <c r="A96" s="16"/>
    </row>
    <row r="97" spans="1:1" ht="12.75" customHeight="1" x14ac:dyDescent="0.2">
      <c r="A97" s="16"/>
    </row>
    <row r="98" spans="1:1" ht="12.75" customHeight="1" x14ac:dyDescent="0.2">
      <c r="A98" s="16"/>
    </row>
    <row r="99" spans="1:1" ht="12.75" customHeight="1" x14ac:dyDescent="0.2">
      <c r="A99" s="16"/>
    </row>
    <row r="100" spans="1:1" ht="12.75" customHeight="1" x14ac:dyDescent="0.2">
      <c r="A100" s="16"/>
    </row>
    <row r="101" spans="1:1" ht="12.75" customHeight="1" x14ac:dyDescent="0.2">
      <c r="A101" s="16"/>
    </row>
    <row r="102" spans="1:1" ht="12.75" customHeight="1" x14ac:dyDescent="0.2">
      <c r="A102" s="16"/>
    </row>
    <row r="103" spans="1:1" ht="12.75" customHeight="1" x14ac:dyDescent="0.2">
      <c r="A103" s="16"/>
    </row>
    <row r="104" spans="1:1" ht="12.75" customHeight="1" x14ac:dyDescent="0.2">
      <c r="A104" s="16"/>
    </row>
    <row r="105" spans="1:1" ht="12.75" customHeight="1" x14ac:dyDescent="0.2">
      <c r="A105" s="16"/>
    </row>
    <row r="106" spans="1:1" ht="12.75" customHeight="1" x14ac:dyDescent="0.2">
      <c r="A106" s="16"/>
    </row>
    <row r="107" spans="1:1" ht="12.75" customHeight="1" x14ac:dyDescent="0.2">
      <c r="A107" s="16"/>
    </row>
    <row r="108" spans="1:1" ht="12.75" customHeight="1" x14ac:dyDescent="0.2">
      <c r="A108" s="16"/>
    </row>
    <row r="109" spans="1:1" ht="12.75" customHeight="1" x14ac:dyDescent="0.2">
      <c r="A109" s="16"/>
    </row>
    <row r="110" spans="1:1" ht="12.75" customHeight="1" x14ac:dyDescent="0.2">
      <c r="A110" s="16"/>
    </row>
    <row r="111" spans="1:1" ht="12.75" customHeight="1" x14ac:dyDescent="0.2">
      <c r="A111" s="16"/>
    </row>
    <row r="112" spans="1:1" ht="12.75" customHeight="1" x14ac:dyDescent="0.2">
      <c r="A112" s="16"/>
    </row>
    <row r="113" spans="1:1" ht="12.75" customHeight="1" x14ac:dyDescent="0.2">
      <c r="A113" s="16"/>
    </row>
    <row r="114" spans="1:1" ht="12.75" customHeight="1" x14ac:dyDescent="0.2">
      <c r="A114" s="16"/>
    </row>
    <row r="115" spans="1:1" ht="12.75" customHeight="1" x14ac:dyDescent="0.2">
      <c r="A115" s="16"/>
    </row>
    <row r="116" spans="1:1" ht="12.75" customHeight="1" x14ac:dyDescent="0.2">
      <c r="A116" s="16"/>
    </row>
    <row r="117" spans="1:1" ht="12.75" customHeight="1" x14ac:dyDescent="0.2">
      <c r="A117" s="16"/>
    </row>
    <row r="118" spans="1:1" ht="12.75" customHeight="1" x14ac:dyDescent="0.2">
      <c r="A118" s="16"/>
    </row>
    <row r="119" spans="1:1" ht="12.75" customHeight="1" x14ac:dyDescent="0.2">
      <c r="A119" s="16"/>
    </row>
    <row r="120" spans="1:1" ht="12.75" customHeight="1" x14ac:dyDescent="0.2">
      <c r="A120" s="16"/>
    </row>
    <row r="121" spans="1:1" ht="12.75" customHeight="1" x14ac:dyDescent="0.2">
      <c r="A121" s="16"/>
    </row>
    <row r="122" spans="1:1" ht="12.75" customHeight="1" x14ac:dyDescent="0.2">
      <c r="A122" s="16"/>
    </row>
    <row r="123" spans="1:1" ht="12.75" customHeight="1" x14ac:dyDescent="0.2">
      <c r="A123" s="16"/>
    </row>
    <row r="124" spans="1:1" ht="12.75" customHeight="1" x14ac:dyDescent="0.2">
      <c r="A124" s="16"/>
    </row>
    <row r="125" spans="1:1" ht="12.75" customHeight="1" x14ac:dyDescent="0.2">
      <c r="A125" s="16"/>
    </row>
    <row r="126" spans="1:1" ht="12.75" customHeight="1" x14ac:dyDescent="0.2">
      <c r="A126" s="16"/>
    </row>
    <row r="127" spans="1:1" ht="12.75" customHeight="1" x14ac:dyDescent="0.2">
      <c r="A127" s="16"/>
    </row>
    <row r="128" spans="1:1" ht="12.75" customHeight="1" x14ac:dyDescent="0.2">
      <c r="A128" s="16"/>
    </row>
    <row r="129" spans="1:1" ht="12.75" customHeight="1" x14ac:dyDescent="0.2">
      <c r="A129" s="16"/>
    </row>
    <row r="130" spans="1:1" ht="12.75" customHeight="1" x14ac:dyDescent="0.2">
      <c r="A130" s="16"/>
    </row>
    <row r="131" spans="1:1" ht="12.75" customHeight="1" x14ac:dyDescent="0.2">
      <c r="A131" s="16"/>
    </row>
    <row r="132" spans="1:1" ht="12.75" customHeight="1" x14ac:dyDescent="0.2">
      <c r="A132" s="16"/>
    </row>
    <row r="133" spans="1:1" ht="12.75" customHeight="1" x14ac:dyDescent="0.2">
      <c r="A133" s="16"/>
    </row>
    <row r="134" spans="1:1" ht="12.75" customHeight="1" x14ac:dyDescent="0.2">
      <c r="A134" s="16"/>
    </row>
    <row r="135" spans="1:1" ht="12.75" customHeight="1" x14ac:dyDescent="0.2">
      <c r="A135" s="16"/>
    </row>
    <row r="136" spans="1:1" ht="12.75" customHeight="1" x14ac:dyDescent="0.2">
      <c r="A136" s="16"/>
    </row>
    <row r="137" spans="1:1" ht="12.75" customHeight="1" x14ac:dyDescent="0.2">
      <c r="A137" s="16"/>
    </row>
    <row r="138" spans="1:1" ht="12.75" customHeight="1" x14ac:dyDescent="0.2">
      <c r="A138" s="16"/>
    </row>
    <row r="139" spans="1:1" ht="12.75" customHeight="1" x14ac:dyDescent="0.2">
      <c r="A139" s="16"/>
    </row>
    <row r="140" spans="1:1" ht="12.75" customHeight="1" x14ac:dyDescent="0.2">
      <c r="A140" s="16"/>
    </row>
    <row r="141" spans="1:1" ht="12.75" customHeight="1" x14ac:dyDescent="0.2">
      <c r="A141" s="16"/>
    </row>
    <row r="142" spans="1:1" ht="12.75" customHeight="1" x14ac:dyDescent="0.2">
      <c r="A142" s="16"/>
    </row>
    <row r="143" spans="1:1" ht="12.75" customHeight="1" x14ac:dyDescent="0.2">
      <c r="A143" s="16"/>
    </row>
    <row r="144" spans="1:1" ht="12.75" customHeight="1" x14ac:dyDescent="0.2">
      <c r="A144" s="16"/>
    </row>
    <row r="145" spans="1:1" ht="12.75" customHeight="1" x14ac:dyDescent="0.2">
      <c r="A145" s="16"/>
    </row>
    <row r="146" spans="1:1" ht="12.75" customHeight="1" x14ac:dyDescent="0.2">
      <c r="A146" s="16"/>
    </row>
    <row r="147" spans="1:1" ht="12.75" customHeight="1" x14ac:dyDescent="0.2">
      <c r="A147" s="16"/>
    </row>
    <row r="148" spans="1:1" ht="12.75" customHeight="1" x14ac:dyDescent="0.2">
      <c r="A148" s="16"/>
    </row>
    <row r="149" spans="1:1" ht="12.75" customHeight="1" x14ac:dyDescent="0.2">
      <c r="A149" s="16"/>
    </row>
    <row r="150" spans="1:1" ht="12.75" customHeight="1" x14ac:dyDescent="0.2">
      <c r="A150" s="16"/>
    </row>
    <row r="151" spans="1:1" ht="12.75" customHeight="1" x14ac:dyDescent="0.2">
      <c r="A151" s="16"/>
    </row>
    <row r="152" spans="1:1" ht="12.75" customHeight="1" x14ac:dyDescent="0.2">
      <c r="A152" s="16"/>
    </row>
    <row r="153" spans="1:1" ht="12.75" customHeight="1" x14ac:dyDescent="0.2">
      <c r="A153" s="16"/>
    </row>
    <row r="154" spans="1:1" ht="12.75" customHeight="1" x14ac:dyDescent="0.2">
      <c r="A154" s="16"/>
    </row>
    <row r="155" spans="1:1" ht="12.75" customHeight="1" x14ac:dyDescent="0.2">
      <c r="A155" s="16"/>
    </row>
    <row r="156" spans="1:1" ht="12.75" customHeight="1" x14ac:dyDescent="0.2">
      <c r="A156" s="16"/>
    </row>
    <row r="157" spans="1:1" ht="12.75" customHeight="1" x14ac:dyDescent="0.2">
      <c r="A157" s="16"/>
    </row>
    <row r="158" spans="1:1" ht="12.75" customHeight="1" x14ac:dyDescent="0.2">
      <c r="A158" s="16"/>
    </row>
    <row r="159" spans="1:1" ht="12.75" customHeight="1" x14ac:dyDescent="0.2">
      <c r="A159" s="16"/>
    </row>
    <row r="160" spans="1:1" ht="12.75" customHeight="1" x14ac:dyDescent="0.2">
      <c r="A160" s="16"/>
    </row>
    <row r="161" spans="1:1" ht="12.75" customHeight="1" x14ac:dyDescent="0.2">
      <c r="A161" s="16"/>
    </row>
    <row r="162" spans="1:1" ht="12.75" customHeight="1" x14ac:dyDescent="0.2">
      <c r="A162" s="16"/>
    </row>
    <row r="163" spans="1:1" ht="12.75" customHeight="1" x14ac:dyDescent="0.2">
      <c r="A163" s="16"/>
    </row>
    <row r="164" spans="1:1" ht="12.75" customHeight="1" x14ac:dyDescent="0.2">
      <c r="A164" s="16"/>
    </row>
    <row r="165" spans="1:1" ht="12.75" customHeight="1" x14ac:dyDescent="0.2">
      <c r="A165" s="16"/>
    </row>
    <row r="166" spans="1:1" ht="12.75" customHeight="1" x14ac:dyDescent="0.2">
      <c r="A166" s="16"/>
    </row>
    <row r="167" spans="1:1" ht="12.75" customHeight="1" x14ac:dyDescent="0.2">
      <c r="A167" s="16"/>
    </row>
    <row r="168" spans="1:1" ht="12.75" customHeight="1" x14ac:dyDescent="0.2">
      <c r="A168" s="16"/>
    </row>
    <row r="169" spans="1:1" ht="12.75" customHeight="1" x14ac:dyDescent="0.2">
      <c r="A169" s="16"/>
    </row>
    <row r="170" spans="1:1" ht="12.75" customHeight="1" x14ac:dyDescent="0.2">
      <c r="A170" s="16"/>
    </row>
    <row r="171" spans="1:1" ht="12.75" customHeight="1" x14ac:dyDescent="0.2">
      <c r="A171" s="16"/>
    </row>
    <row r="172" spans="1:1" ht="12.75" customHeight="1" x14ac:dyDescent="0.2">
      <c r="A172" s="16"/>
    </row>
    <row r="173" spans="1:1" ht="12.75" customHeight="1" x14ac:dyDescent="0.2">
      <c r="A173" s="16"/>
    </row>
    <row r="174" spans="1:1" ht="12.75" customHeight="1" x14ac:dyDescent="0.2">
      <c r="A174" s="16"/>
    </row>
    <row r="175" spans="1:1" ht="12.75" customHeight="1" x14ac:dyDescent="0.2">
      <c r="A175" s="16"/>
    </row>
    <row r="176" spans="1:1" ht="12.75" customHeight="1" x14ac:dyDescent="0.2">
      <c r="A176" s="16"/>
    </row>
    <row r="177" spans="1:1" ht="12.75" customHeight="1" x14ac:dyDescent="0.2">
      <c r="A177" s="16"/>
    </row>
    <row r="178" spans="1:1" ht="12.75" customHeight="1" x14ac:dyDescent="0.2">
      <c r="A178" s="16"/>
    </row>
    <row r="179" spans="1:1" ht="12.75" customHeight="1" x14ac:dyDescent="0.2">
      <c r="A179" s="16"/>
    </row>
    <row r="180" spans="1:1" ht="12.75" customHeight="1" x14ac:dyDescent="0.2">
      <c r="A180" s="16"/>
    </row>
    <row r="181" spans="1:1" ht="12.75" customHeight="1" x14ac:dyDescent="0.2">
      <c r="A181" s="16"/>
    </row>
    <row r="182" spans="1:1" ht="12.75" customHeight="1" x14ac:dyDescent="0.2">
      <c r="A182" s="16"/>
    </row>
    <row r="183" spans="1:1" ht="12.75" customHeight="1" x14ac:dyDescent="0.2">
      <c r="A183" s="16"/>
    </row>
    <row r="184" spans="1:1" ht="12.75" customHeight="1" x14ac:dyDescent="0.2">
      <c r="A184" s="16"/>
    </row>
    <row r="185" spans="1:1" ht="12.75" customHeight="1" x14ac:dyDescent="0.2">
      <c r="A185" s="16"/>
    </row>
    <row r="186" spans="1:1" ht="12.75" customHeight="1" x14ac:dyDescent="0.2">
      <c r="A186" s="16"/>
    </row>
    <row r="187" spans="1:1" ht="12.75" customHeight="1" x14ac:dyDescent="0.2">
      <c r="A187" s="16"/>
    </row>
    <row r="188" spans="1:1" ht="12.75" customHeight="1" x14ac:dyDescent="0.2">
      <c r="A188" s="16"/>
    </row>
    <row r="189" spans="1:1" ht="12.75" customHeight="1" x14ac:dyDescent="0.2">
      <c r="A189" s="16"/>
    </row>
    <row r="190" spans="1:1" ht="12.75" customHeight="1" x14ac:dyDescent="0.2">
      <c r="A190" s="16"/>
    </row>
    <row r="191" spans="1:1" ht="12.75" customHeight="1" x14ac:dyDescent="0.2">
      <c r="A191" s="16"/>
    </row>
    <row r="192" spans="1:1" ht="12.75" customHeight="1" x14ac:dyDescent="0.2">
      <c r="A192" s="16"/>
    </row>
    <row r="193" spans="1:1" ht="12.75" customHeight="1" x14ac:dyDescent="0.2">
      <c r="A193" s="16"/>
    </row>
    <row r="194" spans="1:1" ht="12.75" customHeight="1" x14ac:dyDescent="0.2">
      <c r="A194" s="16"/>
    </row>
    <row r="195" spans="1:1" ht="12.75" customHeight="1" x14ac:dyDescent="0.2">
      <c r="A195" s="16"/>
    </row>
    <row r="196" spans="1:1" ht="12.75" customHeight="1" x14ac:dyDescent="0.2">
      <c r="A196" s="16"/>
    </row>
    <row r="197" spans="1:1" ht="12.75" customHeight="1" x14ac:dyDescent="0.2">
      <c r="A197" s="16"/>
    </row>
    <row r="198" spans="1:1" ht="12.75" customHeight="1" x14ac:dyDescent="0.2">
      <c r="A198" s="16"/>
    </row>
    <row r="199" spans="1:1" ht="12.75" customHeight="1" x14ac:dyDescent="0.2">
      <c r="A199" s="16"/>
    </row>
    <row r="200" spans="1:1" ht="12.75" customHeight="1" x14ac:dyDescent="0.2">
      <c r="A200" s="16"/>
    </row>
    <row r="201" spans="1:1" ht="12.75" customHeight="1" x14ac:dyDescent="0.2">
      <c r="A201" s="16"/>
    </row>
    <row r="202" spans="1:1" ht="12.75" customHeight="1" x14ac:dyDescent="0.2">
      <c r="A202" s="16"/>
    </row>
    <row r="203" spans="1:1" ht="12.75" customHeight="1" x14ac:dyDescent="0.2">
      <c r="A203" s="16"/>
    </row>
    <row r="204" spans="1:1" ht="12.75" customHeight="1" x14ac:dyDescent="0.2">
      <c r="A204" s="16"/>
    </row>
    <row r="205" spans="1:1" ht="12.75" customHeight="1" x14ac:dyDescent="0.2">
      <c r="A205" s="16"/>
    </row>
    <row r="206" spans="1:1" ht="12.75" customHeight="1" x14ac:dyDescent="0.2">
      <c r="A206" s="16"/>
    </row>
    <row r="207" spans="1:1" ht="12.75" customHeight="1" x14ac:dyDescent="0.2">
      <c r="A207" s="16"/>
    </row>
    <row r="208" spans="1:1" ht="12.75" customHeight="1" x14ac:dyDescent="0.2">
      <c r="A208" s="16"/>
    </row>
    <row r="209" spans="1:1" ht="12.75" customHeight="1" x14ac:dyDescent="0.2">
      <c r="A209" s="16"/>
    </row>
    <row r="210" spans="1:1" ht="12.75" customHeight="1" x14ac:dyDescent="0.2">
      <c r="A210" s="16"/>
    </row>
    <row r="211" spans="1:1" ht="12.75" customHeight="1" x14ac:dyDescent="0.2">
      <c r="A211" s="16"/>
    </row>
    <row r="212" spans="1:1" ht="12.75" customHeight="1" x14ac:dyDescent="0.2">
      <c r="A212" s="16"/>
    </row>
    <row r="213" spans="1:1" ht="12.75" customHeight="1" x14ac:dyDescent="0.2">
      <c r="A213" s="16"/>
    </row>
    <row r="214" spans="1:1" ht="12.75" customHeight="1" x14ac:dyDescent="0.2">
      <c r="A214" s="16"/>
    </row>
    <row r="215" spans="1:1" ht="12.75" customHeight="1" x14ac:dyDescent="0.2">
      <c r="A215" s="16"/>
    </row>
    <row r="216" spans="1:1" ht="12.75" customHeight="1" x14ac:dyDescent="0.2">
      <c r="A216" s="16"/>
    </row>
    <row r="217" spans="1:1" ht="12.75" customHeight="1" x14ac:dyDescent="0.2">
      <c r="A217" s="16"/>
    </row>
    <row r="218" spans="1:1" ht="12.75" customHeight="1" x14ac:dyDescent="0.2">
      <c r="A218" s="16"/>
    </row>
    <row r="219" spans="1:1" ht="12.75" customHeight="1" x14ac:dyDescent="0.2">
      <c r="A219" s="16"/>
    </row>
    <row r="220" spans="1:1" ht="12.75" customHeight="1" x14ac:dyDescent="0.2">
      <c r="A220" s="16"/>
    </row>
    <row r="221" spans="1:1" ht="12.75" customHeight="1" x14ac:dyDescent="0.2">
      <c r="A221" s="16"/>
    </row>
    <row r="222" spans="1:1" ht="12.75" customHeight="1" x14ac:dyDescent="0.2">
      <c r="A222" s="16"/>
    </row>
    <row r="223" spans="1:1" ht="12.75" customHeight="1" x14ac:dyDescent="0.2">
      <c r="A223" s="16"/>
    </row>
    <row r="224" spans="1:1" ht="12.75" customHeight="1" x14ac:dyDescent="0.2">
      <c r="A224" s="16"/>
    </row>
    <row r="225" spans="1:1" ht="12.75" customHeight="1" x14ac:dyDescent="0.2">
      <c r="A225" s="16"/>
    </row>
    <row r="226" spans="1:1" ht="12.75" customHeight="1" x14ac:dyDescent="0.2">
      <c r="A226" s="16"/>
    </row>
    <row r="227" spans="1:1" ht="12.75" customHeight="1" x14ac:dyDescent="0.2">
      <c r="A227" s="16"/>
    </row>
    <row r="228" spans="1:1" ht="12.75" customHeight="1" x14ac:dyDescent="0.2">
      <c r="A228" s="16"/>
    </row>
    <row r="229" spans="1:1" ht="12.75" customHeight="1" x14ac:dyDescent="0.2">
      <c r="A229" s="16"/>
    </row>
    <row r="230" spans="1:1" ht="12.75" customHeight="1" x14ac:dyDescent="0.2">
      <c r="A230" s="16"/>
    </row>
    <row r="231" spans="1:1" ht="12.75" customHeight="1" x14ac:dyDescent="0.2">
      <c r="A231" s="16"/>
    </row>
    <row r="232" spans="1:1" ht="12.75" customHeight="1" x14ac:dyDescent="0.2">
      <c r="A232" s="16"/>
    </row>
    <row r="233" spans="1:1" ht="12.75" customHeight="1" x14ac:dyDescent="0.2">
      <c r="A233" s="16"/>
    </row>
    <row r="234" spans="1:1" ht="12.75" customHeight="1" x14ac:dyDescent="0.2">
      <c r="A234" s="16"/>
    </row>
    <row r="235" spans="1:1" ht="12.75" customHeight="1" x14ac:dyDescent="0.2">
      <c r="A235" s="16"/>
    </row>
    <row r="236" spans="1:1" ht="12.75" customHeight="1" x14ac:dyDescent="0.2">
      <c r="A236" s="16"/>
    </row>
    <row r="237" spans="1:1" ht="12.75" customHeight="1" x14ac:dyDescent="0.2">
      <c r="A237" s="16"/>
    </row>
    <row r="238" spans="1:1" ht="12.75" customHeight="1" x14ac:dyDescent="0.2">
      <c r="A238" s="16"/>
    </row>
    <row r="239" spans="1:1" ht="12.75" customHeight="1" x14ac:dyDescent="0.2">
      <c r="A239" s="16"/>
    </row>
    <row r="240" spans="1:1" ht="12.75" customHeight="1" x14ac:dyDescent="0.2">
      <c r="A240" s="16"/>
    </row>
    <row r="241" spans="1:1" ht="12.75" customHeight="1" x14ac:dyDescent="0.2">
      <c r="A241" s="16"/>
    </row>
    <row r="242" spans="1:1" ht="12.75" customHeight="1" x14ac:dyDescent="0.2">
      <c r="A242" s="16"/>
    </row>
    <row r="243" spans="1:1" ht="12.75" customHeight="1" x14ac:dyDescent="0.2">
      <c r="A243" s="16"/>
    </row>
    <row r="244" spans="1:1" ht="12.75" customHeight="1" x14ac:dyDescent="0.2">
      <c r="A244" s="16"/>
    </row>
    <row r="245" spans="1:1" ht="12.75" customHeight="1" x14ac:dyDescent="0.2">
      <c r="A245" s="16"/>
    </row>
    <row r="246" spans="1:1" ht="12.75" customHeight="1" x14ac:dyDescent="0.2">
      <c r="A246" s="16"/>
    </row>
    <row r="247" spans="1:1" ht="12.75" customHeight="1" x14ac:dyDescent="0.2">
      <c r="A247" s="16"/>
    </row>
    <row r="248" spans="1:1" ht="12.75" customHeight="1" x14ac:dyDescent="0.2">
      <c r="A248" s="16"/>
    </row>
    <row r="249" spans="1:1" ht="12.75" customHeight="1" x14ac:dyDescent="0.2">
      <c r="A249" s="16"/>
    </row>
    <row r="250" spans="1:1" ht="12.75" customHeight="1" x14ac:dyDescent="0.2">
      <c r="A250" s="16"/>
    </row>
    <row r="251" spans="1:1" ht="12.75" customHeight="1" x14ac:dyDescent="0.2">
      <c r="A251" s="16"/>
    </row>
    <row r="252" spans="1:1" ht="12.75" customHeight="1" x14ac:dyDescent="0.2">
      <c r="A252" s="16"/>
    </row>
    <row r="253" spans="1:1" ht="12.75" customHeight="1" x14ac:dyDescent="0.2">
      <c r="A253" s="16"/>
    </row>
    <row r="254" spans="1:1" ht="12.75" customHeight="1" x14ac:dyDescent="0.2">
      <c r="A254" s="16"/>
    </row>
    <row r="255" spans="1:1" ht="12.75" customHeight="1" x14ac:dyDescent="0.2">
      <c r="A255" s="16"/>
    </row>
    <row r="256" spans="1:1" ht="12.75" customHeight="1" x14ac:dyDescent="0.2">
      <c r="A256" s="16"/>
    </row>
    <row r="257" spans="1:1" ht="12.75" customHeight="1" x14ac:dyDescent="0.2">
      <c r="A257" s="16"/>
    </row>
    <row r="258" spans="1:1" ht="12.75" customHeight="1" x14ac:dyDescent="0.2">
      <c r="A258" s="16"/>
    </row>
    <row r="259" spans="1:1" ht="12.75" customHeight="1" x14ac:dyDescent="0.2">
      <c r="A259" s="16"/>
    </row>
    <row r="260" spans="1:1" ht="12.75" customHeight="1" x14ac:dyDescent="0.2">
      <c r="A260" s="16"/>
    </row>
    <row r="261" spans="1:1" ht="12.75" customHeight="1" x14ac:dyDescent="0.2">
      <c r="A261" s="16"/>
    </row>
    <row r="262" spans="1:1" ht="12.75" customHeight="1" x14ac:dyDescent="0.2">
      <c r="A262" s="16"/>
    </row>
    <row r="263" spans="1:1" ht="12.75" customHeight="1" x14ac:dyDescent="0.2">
      <c r="A263" s="16"/>
    </row>
    <row r="264" spans="1:1" ht="12.75" customHeight="1" x14ac:dyDescent="0.2">
      <c r="A264" s="16"/>
    </row>
    <row r="265" spans="1:1" ht="12.75" customHeight="1" x14ac:dyDescent="0.2">
      <c r="A265" s="16"/>
    </row>
    <row r="266" spans="1:1" ht="12.75" customHeight="1" x14ac:dyDescent="0.2">
      <c r="A266" s="16"/>
    </row>
    <row r="267" spans="1:1" ht="12.75" customHeight="1" x14ac:dyDescent="0.2">
      <c r="A267" s="16"/>
    </row>
    <row r="268" spans="1:1" ht="12.75" customHeight="1" x14ac:dyDescent="0.2">
      <c r="A268" s="16"/>
    </row>
    <row r="269" spans="1:1" ht="12.75" customHeight="1" x14ac:dyDescent="0.2">
      <c r="A269" s="16"/>
    </row>
    <row r="270" spans="1:1" ht="12.75" customHeight="1" x14ac:dyDescent="0.2">
      <c r="A270" s="16"/>
    </row>
    <row r="271" spans="1:1" ht="12.75" customHeight="1" x14ac:dyDescent="0.2">
      <c r="A271" s="16"/>
    </row>
    <row r="272" spans="1:1" ht="12.75" customHeight="1" x14ac:dyDescent="0.2">
      <c r="A272" s="16"/>
    </row>
    <row r="273" spans="1:1" ht="12.75" customHeight="1" x14ac:dyDescent="0.2">
      <c r="A273" s="16"/>
    </row>
    <row r="274" spans="1:1" ht="12.75" customHeight="1" x14ac:dyDescent="0.2">
      <c r="A274" s="16"/>
    </row>
    <row r="275" spans="1:1" ht="12.75" customHeight="1" x14ac:dyDescent="0.2">
      <c r="A275" s="16"/>
    </row>
    <row r="276" spans="1:1" ht="12.75" customHeight="1" x14ac:dyDescent="0.2">
      <c r="A276" s="16"/>
    </row>
    <row r="277" spans="1:1" ht="12.75" customHeight="1" x14ac:dyDescent="0.2">
      <c r="A277" s="16"/>
    </row>
    <row r="278" spans="1:1" ht="12.75" customHeight="1" x14ac:dyDescent="0.2">
      <c r="A278" s="16"/>
    </row>
    <row r="279" spans="1:1" ht="12.75" customHeight="1" x14ac:dyDescent="0.2">
      <c r="A279" s="16"/>
    </row>
    <row r="280" spans="1:1" ht="12.75" customHeight="1" x14ac:dyDescent="0.2">
      <c r="A280" s="16"/>
    </row>
    <row r="281" spans="1:1" ht="12.75" customHeight="1" x14ac:dyDescent="0.2">
      <c r="A281" s="16"/>
    </row>
    <row r="282" spans="1:1" ht="12.75" customHeight="1" x14ac:dyDescent="0.2">
      <c r="A282" s="16"/>
    </row>
    <row r="283" spans="1:1" ht="12.75" customHeight="1" x14ac:dyDescent="0.2">
      <c r="A283" s="16"/>
    </row>
    <row r="284" spans="1:1" ht="12.75" customHeight="1" x14ac:dyDescent="0.2">
      <c r="A284" s="16"/>
    </row>
    <row r="285" spans="1:1" ht="12.75" customHeight="1" x14ac:dyDescent="0.2">
      <c r="A285" s="16"/>
    </row>
    <row r="286" spans="1:1" ht="12.75" customHeight="1" x14ac:dyDescent="0.2">
      <c r="A286" s="16"/>
    </row>
    <row r="287" spans="1:1" ht="12.75" customHeight="1" x14ac:dyDescent="0.2">
      <c r="A287" s="16"/>
    </row>
    <row r="288" spans="1:1" ht="12.75" customHeight="1" x14ac:dyDescent="0.2">
      <c r="A288" s="16"/>
    </row>
    <row r="289" spans="1:1" ht="12.75" customHeight="1" x14ac:dyDescent="0.2">
      <c r="A289" s="16"/>
    </row>
    <row r="290" spans="1:1" ht="12.75" customHeight="1" x14ac:dyDescent="0.2">
      <c r="A290" s="16"/>
    </row>
    <row r="291" spans="1:1" ht="12.75" customHeight="1" x14ac:dyDescent="0.2">
      <c r="A291" s="16"/>
    </row>
    <row r="292" spans="1:1" ht="12.75" customHeight="1" x14ac:dyDescent="0.2">
      <c r="A292" s="16"/>
    </row>
    <row r="293" spans="1:1" ht="12.75" customHeight="1" x14ac:dyDescent="0.2">
      <c r="A293" s="16"/>
    </row>
    <row r="294" spans="1:1" ht="12.75" customHeight="1" x14ac:dyDescent="0.2">
      <c r="A294" s="16"/>
    </row>
    <row r="295" spans="1:1" ht="12.75" customHeight="1" x14ac:dyDescent="0.2">
      <c r="A295" s="16"/>
    </row>
    <row r="296" spans="1:1" ht="12.75" customHeight="1" x14ac:dyDescent="0.2">
      <c r="A296" s="16"/>
    </row>
    <row r="297" spans="1:1" ht="12.75" customHeight="1" x14ac:dyDescent="0.2">
      <c r="A297" s="16"/>
    </row>
    <row r="298" spans="1:1" ht="12.75" customHeight="1" x14ac:dyDescent="0.2">
      <c r="A298" s="16"/>
    </row>
    <row r="299" spans="1:1" ht="12.75" customHeight="1" x14ac:dyDescent="0.2">
      <c r="A299" s="16"/>
    </row>
    <row r="300" spans="1:1" ht="12.75" customHeight="1" x14ac:dyDescent="0.2">
      <c r="A300" s="16"/>
    </row>
    <row r="301" spans="1:1" ht="12.75" customHeight="1" x14ac:dyDescent="0.2">
      <c r="A301" s="16"/>
    </row>
    <row r="302" spans="1:1" ht="12.75" customHeight="1" x14ac:dyDescent="0.2">
      <c r="A302" s="16"/>
    </row>
    <row r="303" spans="1:1" ht="12.75" customHeight="1" x14ac:dyDescent="0.2">
      <c r="A303" s="16"/>
    </row>
    <row r="304" spans="1:1" ht="12.75" customHeight="1" x14ac:dyDescent="0.2">
      <c r="A304" s="16"/>
    </row>
    <row r="305" spans="1:1" ht="12.75" customHeight="1" x14ac:dyDescent="0.2">
      <c r="A305" s="16"/>
    </row>
    <row r="306" spans="1:1" ht="12.75" customHeight="1" x14ac:dyDescent="0.2">
      <c r="A306" s="16"/>
    </row>
    <row r="307" spans="1:1" ht="12.75" customHeight="1" x14ac:dyDescent="0.2">
      <c r="A307" s="16"/>
    </row>
    <row r="308" spans="1:1" ht="12.75" customHeight="1" x14ac:dyDescent="0.2">
      <c r="A308" s="16"/>
    </row>
    <row r="309" spans="1:1" ht="12.75" customHeight="1" x14ac:dyDescent="0.2">
      <c r="A309" s="16"/>
    </row>
    <row r="310" spans="1:1" ht="12.75" customHeight="1" x14ac:dyDescent="0.2">
      <c r="A310" s="16"/>
    </row>
    <row r="311" spans="1:1" ht="12.75" customHeight="1" x14ac:dyDescent="0.2">
      <c r="A311" s="16"/>
    </row>
    <row r="312" spans="1:1" ht="12.75" customHeight="1" x14ac:dyDescent="0.2">
      <c r="A312" s="16"/>
    </row>
    <row r="313" spans="1:1" ht="12.75" customHeight="1" x14ac:dyDescent="0.2">
      <c r="A313" s="16"/>
    </row>
    <row r="314" spans="1:1" ht="12.75" customHeight="1" x14ac:dyDescent="0.2">
      <c r="A314" s="16"/>
    </row>
    <row r="315" spans="1:1" ht="12.75" customHeight="1" x14ac:dyDescent="0.2">
      <c r="A315" s="16"/>
    </row>
    <row r="316" spans="1:1" ht="12.75" customHeight="1" x14ac:dyDescent="0.2">
      <c r="A316" s="16"/>
    </row>
    <row r="317" spans="1:1" ht="12.75" customHeight="1" x14ac:dyDescent="0.2">
      <c r="A317" s="16"/>
    </row>
    <row r="318" spans="1:1" ht="12.75" customHeight="1" x14ac:dyDescent="0.2">
      <c r="A318" s="16"/>
    </row>
    <row r="319" spans="1:1" ht="12.75" customHeight="1" x14ac:dyDescent="0.2">
      <c r="A319" s="16"/>
    </row>
    <row r="320" spans="1:1" ht="12.75" customHeight="1" x14ac:dyDescent="0.2">
      <c r="A320" s="16"/>
    </row>
    <row r="321" spans="1:1" ht="12.75" customHeight="1" x14ac:dyDescent="0.2">
      <c r="A321" s="16"/>
    </row>
    <row r="322" spans="1:1" ht="12.75" customHeight="1" x14ac:dyDescent="0.2">
      <c r="A322" s="16"/>
    </row>
    <row r="323" spans="1:1" ht="12.75" customHeight="1" x14ac:dyDescent="0.2">
      <c r="A323" s="16"/>
    </row>
    <row r="324" spans="1:1" ht="12.75" customHeight="1" x14ac:dyDescent="0.2">
      <c r="A324" s="16"/>
    </row>
    <row r="325" spans="1:1" ht="12.75" customHeight="1" x14ac:dyDescent="0.2">
      <c r="A325" s="16"/>
    </row>
    <row r="326" spans="1:1" ht="12.75" customHeight="1" x14ac:dyDescent="0.2">
      <c r="A326" s="16"/>
    </row>
    <row r="327" spans="1:1" ht="12.75" customHeight="1" x14ac:dyDescent="0.2">
      <c r="A327" s="16"/>
    </row>
    <row r="328" spans="1:1" ht="12.75" customHeight="1" x14ac:dyDescent="0.2">
      <c r="A328" s="16"/>
    </row>
    <row r="329" spans="1:1" ht="12.75" customHeight="1" x14ac:dyDescent="0.2">
      <c r="A329" s="16"/>
    </row>
    <row r="330" spans="1:1" ht="12.75" customHeight="1" x14ac:dyDescent="0.2">
      <c r="A330" s="16"/>
    </row>
    <row r="331" spans="1:1" ht="12.75" customHeight="1" x14ac:dyDescent="0.2">
      <c r="A331" s="16"/>
    </row>
    <row r="332" spans="1:1" ht="12.75" customHeight="1" x14ac:dyDescent="0.2">
      <c r="A332" s="16"/>
    </row>
    <row r="333" spans="1:1" ht="12.75" customHeight="1" x14ac:dyDescent="0.2">
      <c r="A333" s="16"/>
    </row>
    <row r="334" spans="1:1" ht="12.75" customHeight="1" x14ac:dyDescent="0.2">
      <c r="A334" s="16"/>
    </row>
    <row r="335" spans="1:1" ht="12.75" customHeight="1" x14ac:dyDescent="0.2">
      <c r="A335" s="16"/>
    </row>
    <row r="336" spans="1:1" ht="12.75" customHeight="1" x14ac:dyDescent="0.2">
      <c r="A336" s="16"/>
    </row>
    <row r="337" spans="1:1" ht="12.75" customHeight="1" x14ac:dyDescent="0.2">
      <c r="A337" s="16"/>
    </row>
    <row r="338" spans="1:1" ht="12.75" customHeight="1" x14ac:dyDescent="0.2">
      <c r="A338" s="16"/>
    </row>
    <row r="339" spans="1:1" ht="12.75" customHeight="1" x14ac:dyDescent="0.2">
      <c r="A339" s="16"/>
    </row>
    <row r="340" spans="1:1" ht="12.75" customHeight="1" x14ac:dyDescent="0.2">
      <c r="A340" s="16"/>
    </row>
    <row r="341" spans="1:1" ht="12.75" customHeight="1" x14ac:dyDescent="0.2">
      <c r="A341" s="16"/>
    </row>
    <row r="342" spans="1:1" ht="12.75" customHeight="1" x14ac:dyDescent="0.2">
      <c r="A342" s="16"/>
    </row>
    <row r="343" spans="1:1" ht="12.75" customHeight="1" x14ac:dyDescent="0.2">
      <c r="A343" s="16"/>
    </row>
    <row r="344" spans="1:1" ht="12.75" customHeight="1" x14ac:dyDescent="0.2">
      <c r="A344" s="16"/>
    </row>
    <row r="345" spans="1:1" ht="12.75" customHeight="1" x14ac:dyDescent="0.2">
      <c r="A345" s="16"/>
    </row>
    <row r="346" spans="1:1" ht="12.75" customHeight="1" x14ac:dyDescent="0.2">
      <c r="A346" s="16"/>
    </row>
    <row r="347" spans="1:1" ht="12.75" customHeight="1" x14ac:dyDescent="0.2">
      <c r="A347" s="16"/>
    </row>
    <row r="348" spans="1:1" ht="12.75" customHeight="1" x14ac:dyDescent="0.2">
      <c r="A348" s="16"/>
    </row>
    <row r="349" spans="1:1" ht="12.75" customHeight="1" x14ac:dyDescent="0.2">
      <c r="A349" s="16"/>
    </row>
    <row r="350" spans="1:1" ht="12.75" customHeight="1" x14ac:dyDescent="0.2">
      <c r="A350" s="16"/>
    </row>
    <row r="351" spans="1:1" ht="12.75" customHeight="1" x14ac:dyDescent="0.2">
      <c r="A351" s="16"/>
    </row>
    <row r="352" spans="1:1" ht="12.75" customHeight="1" x14ac:dyDescent="0.2">
      <c r="A352" s="16"/>
    </row>
    <row r="353" spans="1:1" ht="12.75" customHeight="1" x14ac:dyDescent="0.2">
      <c r="A353" s="16"/>
    </row>
    <row r="354" spans="1:1" ht="12.75" customHeight="1" x14ac:dyDescent="0.2">
      <c r="A354" s="16"/>
    </row>
    <row r="355" spans="1:1" ht="12.75" customHeight="1" x14ac:dyDescent="0.2">
      <c r="A355" s="16"/>
    </row>
    <row r="356" spans="1:1" ht="12.75" customHeight="1" x14ac:dyDescent="0.2">
      <c r="A356" s="16"/>
    </row>
    <row r="357" spans="1:1" ht="12.75" customHeight="1" x14ac:dyDescent="0.2">
      <c r="A357" s="16"/>
    </row>
    <row r="358" spans="1:1" ht="12.75" customHeight="1" x14ac:dyDescent="0.2">
      <c r="A358" s="16"/>
    </row>
    <row r="359" spans="1:1" ht="12.75" customHeight="1" x14ac:dyDescent="0.2">
      <c r="A359" s="16"/>
    </row>
    <row r="360" spans="1:1" ht="12.75" customHeight="1" x14ac:dyDescent="0.2">
      <c r="A360" s="16"/>
    </row>
    <row r="361" spans="1:1" ht="12.75" customHeight="1" x14ac:dyDescent="0.2">
      <c r="A361" s="16"/>
    </row>
    <row r="362" spans="1:1" ht="12.75" customHeight="1" x14ac:dyDescent="0.2">
      <c r="A362" s="16"/>
    </row>
    <row r="363" spans="1:1" ht="12.75" customHeight="1" x14ac:dyDescent="0.2">
      <c r="A363" s="16"/>
    </row>
    <row r="364" spans="1:1" ht="12.75" customHeight="1" x14ac:dyDescent="0.2">
      <c r="A364" s="16"/>
    </row>
    <row r="365" spans="1:1" ht="12.75" customHeight="1" x14ac:dyDescent="0.2">
      <c r="A365" s="16"/>
    </row>
    <row r="366" spans="1:1" ht="12.75" customHeight="1" x14ac:dyDescent="0.2">
      <c r="A366" s="16"/>
    </row>
    <row r="367" spans="1:1" ht="12.75" customHeight="1" x14ac:dyDescent="0.2">
      <c r="A367" s="16"/>
    </row>
    <row r="368" spans="1:1" ht="12.75" customHeight="1" x14ac:dyDescent="0.2">
      <c r="A368" s="16"/>
    </row>
    <row r="369" spans="1:1" ht="12.75" customHeight="1" x14ac:dyDescent="0.2">
      <c r="A369" s="16"/>
    </row>
    <row r="370" spans="1:1" ht="12.75" customHeight="1" x14ac:dyDescent="0.2">
      <c r="A370" s="16"/>
    </row>
    <row r="371" spans="1:1" ht="12.75" customHeight="1" x14ac:dyDescent="0.2">
      <c r="A371" s="16"/>
    </row>
    <row r="372" spans="1:1" ht="12.75" customHeight="1" x14ac:dyDescent="0.2">
      <c r="A372" s="16"/>
    </row>
    <row r="373" spans="1:1" ht="12.75" customHeight="1" x14ac:dyDescent="0.2">
      <c r="A373" s="16"/>
    </row>
    <row r="374" spans="1:1" ht="12.75" customHeight="1" x14ac:dyDescent="0.2">
      <c r="A374" s="16"/>
    </row>
    <row r="375" spans="1:1" ht="12.75" customHeight="1" x14ac:dyDescent="0.2">
      <c r="A375" s="16"/>
    </row>
    <row r="376" spans="1:1" ht="12.75" customHeight="1" x14ac:dyDescent="0.2">
      <c r="A376" s="16"/>
    </row>
    <row r="377" spans="1:1" ht="12.75" customHeight="1" x14ac:dyDescent="0.2">
      <c r="A377" s="16"/>
    </row>
    <row r="378" spans="1:1" ht="12.75" customHeight="1" x14ac:dyDescent="0.2">
      <c r="A378" s="16"/>
    </row>
    <row r="379" spans="1:1" ht="12.75" customHeight="1" x14ac:dyDescent="0.2">
      <c r="A379" s="16"/>
    </row>
    <row r="380" spans="1:1" ht="12.75" customHeight="1" x14ac:dyDescent="0.2">
      <c r="A380" s="16"/>
    </row>
    <row r="381" spans="1:1" ht="12.75" customHeight="1" x14ac:dyDescent="0.2">
      <c r="A381" s="16"/>
    </row>
    <row r="382" spans="1:1" ht="12.75" customHeight="1" x14ac:dyDescent="0.2">
      <c r="A382" s="16"/>
    </row>
    <row r="383" spans="1:1" ht="12.75" customHeight="1" x14ac:dyDescent="0.2">
      <c r="A383" s="16"/>
    </row>
    <row r="384" spans="1:1" ht="12.75" customHeight="1" x14ac:dyDescent="0.2">
      <c r="A384" s="16"/>
    </row>
    <row r="385" spans="1:1" ht="12.75" customHeight="1" x14ac:dyDescent="0.2">
      <c r="A385" s="16"/>
    </row>
    <row r="386" spans="1:1" ht="12.75" customHeight="1" x14ac:dyDescent="0.2">
      <c r="A386" s="16"/>
    </row>
    <row r="387" spans="1:1" ht="12.75" customHeight="1" x14ac:dyDescent="0.2">
      <c r="A387" s="16"/>
    </row>
    <row r="388" spans="1:1" ht="12.75" customHeight="1" x14ac:dyDescent="0.2">
      <c r="A388" s="16"/>
    </row>
    <row r="389" spans="1:1" ht="12.75" customHeight="1" x14ac:dyDescent="0.2">
      <c r="A389" s="16"/>
    </row>
    <row r="390" spans="1:1" ht="12.75" customHeight="1" x14ac:dyDescent="0.2">
      <c r="A390" s="16"/>
    </row>
    <row r="391" spans="1:1" ht="12.75" customHeight="1" x14ac:dyDescent="0.2">
      <c r="A391" s="16"/>
    </row>
    <row r="392" spans="1:1" ht="12.75" customHeight="1" x14ac:dyDescent="0.2">
      <c r="A392" s="16"/>
    </row>
    <row r="393" spans="1:1" ht="12.75" customHeight="1" x14ac:dyDescent="0.2">
      <c r="A393" s="16"/>
    </row>
    <row r="394" spans="1:1" ht="12.75" customHeight="1" x14ac:dyDescent="0.2">
      <c r="A394" s="16"/>
    </row>
    <row r="395" spans="1:1" ht="12.75" customHeight="1" x14ac:dyDescent="0.2">
      <c r="A395" s="16"/>
    </row>
    <row r="396" spans="1:1" ht="12.75" customHeight="1" x14ac:dyDescent="0.2">
      <c r="A396" s="16"/>
    </row>
    <row r="397" spans="1:1" ht="12.75" customHeight="1" x14ac:dyDescent="0.2">
      <c r="A397" s="16"/>
    </row>
    <row r="398" spans="1:1" ht="12.75" customHeight="1" x14ac:dyDescent="0.2">
      <c r="A398" s="16"/>
    </row>
    <row r="399" spans="1:1" ht="12.75" customHeight="1" x14ac:dyDescent="0.2">
      <c r="A399" s="16"/>
    </row>
    <row r="400" spans="1:1" ht="12.75" customHeight="1" x14ac:dyDescent="0.2">
      <c r="A400" s="16"/>
    </row>
    <row r="401" spans="1:1" ht="12.75" customHeight="1" x14ac:dyDescent="0.2">
      <c r="A401" s="16"/>
    </row>
    <row r="402" spans="1:1" ht="12.75" customHeight="1" x14ac:dyDescent="0.2">
      <c r="A402" s="16"/>
    </row>
    <row r="403" spans="1:1" ht="12.75" customHeight="1" x14ac:dyDescent="0.2">
      <c r="A403" s="16"/>
    </row>
    <row r="404" spans="1:1" ht="12.75" customHeight="1" x14ac:dyDescent="0.2">
      <c r="A404" s="16"/>
    </row>
    <row r="405" spans="1:1" ht="12.75" customHeight="1" x14ac:dyDescent="0.2">
      <c r="A405" s="16"/>
    </row>
    <row r="406" spans="1:1" ht="12.75" customHeight="1" x14ac:dyDescent="0.2">
      <c r="A406" s="16"/>
    </row>
    <row r="407" spans="1:1" ht="12.75" customHeight="1" x14ac:dyDescent="0.2">
      <c r="A407" s="16"/>
    </row>
    <row r="408" spans="1:1" ht="12.75" customHeight="1" x14ac:dyDescent="0.2">
      <c r="A408" s="16"/>
    </row>
    <row r="409" spans="1:1" ht="12.75" customHeight="1" x14ac:dyDescent="0.2">
      <c r="A409" s="16"/>
    </row>
    <row r="410" spans="1:1" ht="12.75" customHeight="1" x14ac:dyDescent="0.2">
      <c r="A410" s="16"/>
    </row>
    <row r="411" spans="1:1" ht="12.75" customHeight="1" x14ac:dyDescent="0.2">
      <c r="A411" s="16"/>
    </row>
    <row r="412" spans="1:1" ht="12.75" customHeight="1" x14ac:dyDescent="0.2">
      <c r="A412" s="16"/>
    </row>
    <row r="413" spans="1:1" ht="12.75" customHeight="1" x14ac:dyDescent="0.2">
      <c r="A413" s="16"/>
    </row>
    <row r="414" spans="1:1" ht="12.75" customHeight="1" x14ac:dyDescent="0.2">
      <c r="A414" s="16"/>
    </row>
    <row r="415" spans="1:1" ht="12.75" customHeight="1" x14ac:dyDescent="0.2">
      <c r="A415" s="16"/>
    </row>
    <row r="416" spans="1:1" ht="12.75" customHeight="1" x14ac:dyDescent="0.2">
      <c r="A416" s="16"/>
    </row>
    <row r="417" spans="1:1" ht="12.75" customHeight="1" x14ac:dyDescent="0.2">
      <c r="A417" s="16"/>
    </row>
    <row r="418" spans="1:1" ht="12.75" customHeight="1" x14ac:dyDescent="0.2">
      <c r="A418" s="16"/>
    </row>
    <row r="419" spans="1:1" ht="12.75" customHeight="1" x14ac:dyDescent="0.2">
      <c r="A419" s="16"/>
    </row>
    <row r="420" spans="1:1" ht="12.75" customHeight="1" x14ac:dyDescent="0.2">
      <c r="A420" s="16"/>
    </row>
    <row r="421" spans="1:1" ht="12.75" customHeight="1" x14ac:dyDescent="0.2">
      <c r="A421" s="16"/>
    </row>
    <row r="422" spans="1:1" ht="12.75" customHeight="1" x14ac:dyDescent="0.2">
      <c r="A422" s="16"/>
    </row>
    <row r="423" spans="1:1" ht="12.75" customHeight="1" x14ac:dyDescent="0.2">
      <c r="A423" s="16"/>
    </row>
    <row r="424" spans="1:1" ht="12.75" customHeight="1" x14ac:dyDescent="0.2">
      <c r="A424" s="16"/>
    </row>
    <row r="425" spans="1:1" ht="12.75" customHeight="1" x14ac:dyDescent="0.2">
      <c r="A425" s="16"/>
    </row>
    <row r="426" spans="1:1" ht="12.75" customHeight="1" x14ac:dyDescent="0.2">
      <c r="A426" s="16"/>
    </row>
    <row r="427" spans="1:1" ht="12.75" customHeight="1" x14ac:dyDescent="0.2">
      <c r="A427" s="16"/>
    </row>
    <row r="428" spans="1:1" ht="12.75" customHeight="1" x14ac:dyDescent="0.2">
      <c r="A428" s="16"/>
    </row>
    <row r="429" spans="1:1" ht="12.75" customHeight="1" x14ac:dyDescent="0.2">
      <c r="A429" s="16"/>
    </row>
    <row r="430" spans="1:1" ht="12.75" customHeight="1" x14ac:dyDescent="0.2">
      <c r="A430" s="16"/>
    </row>
    <row r="431" spans="1:1" ht="12.75" customHeight="1" x14ac:dyDescent="0.2">
      <c r="A431" s="16"/>
    </row>
    <row r="432" spans="1:1" ht="12.75" customHeight="1" x14ac:dyDescent="0.2">
      <c r="A432" s="16"/>
    </row>
    <row r="433" spans="1:1" ht="12.75" customHeight="1" x14ac:dyDescent="0.2">
      <c r="A433" s="16"/>
    </row>
    <row r="434" spans="1:1" ht="12.75" customHeight="1" x14ac:dyDescent="0.2">
      <c r="A434" s="16"/>
    </row>
    <row r="435" spans="1:1" ht="12.75" customHeight="1" x14ac:dyDescent="0.2">
      <c r="A435" s="16"/>
    </row>
    <row r="436" spans="1:1" ht="12.75" customHeight="1" x14ac:dyDescent="0.2">
      <c r="A436" s="16"/>
    </row>
    <row r="437" spans="1:1" ht="12.75" customHeight="1" x14ac:dyDescent="0.2">
      <c r="A437" s="16"/>
    </row>
    <row r="438" spans="1:1" ht="12.75" customHeight="1" x14ac:dyDescent="0.2">
      <c r="A438" s="16"/>
    </row>
    <row r="439" spans="1:1" ht="12.75" customHeight="1" x14ac:dyDescent="0.2">
      <c r="A439" s="16"/>
    </row>
    <row r="440" spans="1:1" ht="12.75" customHeight="1" x14ac:dyDescent="0.2">
      <c r="A440" s="16"/>
    </row>
    <row r="441" spans="1:1" ht="12.75" customHeight="1" x14ac:dyDescent="0.2">
      <c r="A441" s="16"/>
    </row>
    <row r="442" spans="1:1" ht="12.75" customHeight="1" x14ac:dyDescent="0.2">
      <c r="A442" s="16"/>
    </row>
    <row r="443" spans="1:1" ht="12.75" customHeight="1" x14ac:dyDescent="0.2">
      <c r="A443" s="16"/>
    </row>
    <row r="444" spans="1:1" ht="12.75" customHeight="1" x14ac:dyDescent="0.2">
      <c r="A444" s="16"/>
    </row>
    <row r="445" spans="1:1" ht="12.75" customHeight="1" x14ac:dyDescent="0.2">
      <c r="A445" s="16"/>
    </row>
    <row r="446" spans="1:1" ht="12.75" customHeight="1" x14ac:dyDescent="0.2">
      <c r="A446" s="16"/>
    </row>
    <row r="447" spans="1:1" ht="12.75" customHeight="1" x14ac:dyDescent="0.2">
      <c r="A447" s="16"/>
    </row>
    <row r="448" spans="1:1" ht="12.75" customHeight="1" x14ac:dyDescent="0.2">
      <c r="A448" s="16"/>
    </row>
    <row r="449" spans="1:1" ht="12.75" customHeight="1" x14ac:dyDescent="0.2">
      <c r="A449" s="16"/>
    </row>
    <row r="450" spans="1:1" ht="12.75" customHeight="1" x14ac:dyDescent="0.2">
      <c r="A450" s="16"/>
    </row>
    <row r="451" spans="1:1" ht="12.75" customHeight="1" x14ac:dyDescent="0.2">
      <c r="A451" s="16"/>
    </row>
    <row r="452" spans="1:1" ht="12.75" customHeight="1" x14ac:dyDescent="0.2">
      <c r="A452" s="16"/>
    </row>
    <row r="453" spans="1:1" ht="12.75" customHeight="1" x14ac:dyDescent="0.2">
      <c r="A453" s="16"/>
    </row>
    <row r="454" spans="1:1" ht="12.75" customHeight="1" x14ac:dyDescent="0.2">
      <c r="A454" s="16"/>
    </row>
    <row r="455" spans="1:1" ht="12.75" customHeight="1" x14ac:dyDescent="0.2">
      <c r="A455" s="16"/>
    </row>
    <row r="456" spans="1:1" ht="12.75" customHeight="1" x14ac:dyDescent="0.2">
      <c r="A456" s="16"/>
    </row>
    <row r="457" spans="1:1" ht="12.75" customHeight="1" x14ac:dyDescent="0.2">
      <c r="A457" s="16"/>
    </row>
    <row r="458" spans="1:1" ht="12.75" customHeight="1" x14ac:dyDescent="0.2">
      <c r="A458" s="16"/>
    </row>
    <row r="459" spans="1:1" ht="12.75" customHeight="1" x14ac:dyDescent="0.2">
      <c r="A459" s="16"/>
    </row>
    <row r="460" spans="1:1" ht="12.75" customHeight="1" x14ac:dyDescent="0.2">
      <c r="A460" s="16"/>
    </row>
    <row r="461" spans="1:1" ht="12.75" customHeight="1" x14ac:dyDescent="0.2">
      <c r="A461" s="16"/>
    </row>
    <row r="462" spans="1:1" ht="12.75" customHeight="1" x14ac:dyDescent="0.2">
      <c r="A462" s="16"/>
    </row>
    <row r="463" spans="1:1" ht="12.75" customHeight="1" x14ac:dyDescent="0.2">
      <c r="A463" s="16"/>
    </row>
    <row r="464" spans="1:1" ht="12.75" customHeight="1" x14ac:dyDescent="0.2">
      <c r="A464" s="16"/>
    </row>
    <row r="465" spans="1:1" ht="12.75" customHeight="1" x14ac:dyDescent="0.2">
      <c r="A465" s="16"/>
    </row>
    <row r="466" spans="1:1" ht="12.75" customHeight="1" x14ac:dyDescent="0.2">
      <c r="A466" s="16"/>
    </row>
    <row r="467" spans="1:1" ht="12.75" customHeight="1" x14ac:dyDescent="0.2">
      <c r="A467" s="16"/>
    </row>
    <row r="468" spans="1:1" ht="12.75" customHeight="1" x14ac:dyDescent="0.2">
      <c r="A468" s="16"/>
    </row>
    <row r="469" spans="1:1" ht="12.75" customHeight="1" x14ac:dyDescent="0.2">
      <c r="A469" s="16"/>
    </row>
    <row r="470" spans="1:1" ht="12.75" customHeight="1" x14ac:dyDescent="0.2">
      <c r="A470" s="16"/>
    </row>
    <row r="471" spans="1:1" ht="12.75" customHeight="1" x14ac:dyDescent="0.2">
      <c r="A471" s="16"/>
    </row>
    <row r="472" spans="1:1" ht="12.75" customHeight="1" x14ac:dyDescent="0.2">
      <c r="A472" s="16"/>
    </row>
    <row r="473" spans="1:1" ht="12.75" customHeight="1" x14ac:dyDescent="0.2">
      <c r="A473" s="16"/>
    </row>
    <row r="474" spans="1:1" ht="12.75" customHeight="1" x14ac:dyDescent="0.2">
      <c r="A474" s="16"/>
    </row>
    <row r="475" spans="1:1" ht="12.75" customHeight="1" x14ac:dyDescent="0.2">
      <c r="A475" s="16"/>
    </row>
    <row r="476" spans="1:1" ht="12.75" customHeight="1" x14ac:dyDescent="0.2">
      <c r="A476" s="16"/>
    </row>
    <row r="477" spans="1:1" ht="12.75" customHeight="1" x14ac:dyDescent="0.2">
      <c r="A477" s="16"/>
    </row>
    <row r="478" spans="1:1" ht="12.75" customHeight="1" x14ac:dyDescent="0.2">
      <c r="A478" s="16"/>
    </row>
    <row r="479" spans="1:1" ht="12.75" customHeight="1" x14ac:dyDescent="0.2">
      <c r="A479" s="16"/>
    </row>
    <row r="480" spans="1:1" ht="12.75" customHeight="1" x14ac:dyDescent="0.2">
      <c r="A480" s="16"/>
    </row>
    <row r="481" spans="1:1" ht="12.75" customHeight="1" x14ac:dyDescent="0.2">
      <c r="A481" s="16"/>
    </row>
    <row r="482" spans="1:1" ht="12.75" customHeight="1" x14ac:dyDescent="0.2">
      <c r="A482" s="16"/>
    </row>
    <row r="483" spans="1:1" ht="12.75" customHeight="1" x14ac:dyDescent="0.2">
      <c r="A483" s="16"/>
    </row>
    <row r="484" spans="1:1" ht="12.75" customHeight="1" x14ac:dyDescent="0.2">
      <c r="A484" s="16"/>
    </row>
    <row r="485" spans="1:1" ht="12.75" customHeight="1" x14ac:dyDescent="0.2">
      <c r="A485" s="16"/>
    </row>
    <row r="486" spans="1:1" ht="12.75" customHeight="1" x14ac:dyDescent="0.2">
      <c r="A486" s="16"/>
    </row>
    <row r="487" spans="1:1" ht="12.75" customHeight="1" x14ac:dyDescent="0.2">
      <c r="A487" s="16"/>
    </row>
    <row r="488" spans="1:1" ht="12.75" customHeight="1" x14ac:dyDescent="0.2">
      <c r="A488" s="16"/>
    </row>
    <row r="489" spans="1:1" ht="12.75" customHeight="1" x14ac:dyDescent="0.2">
      <c r="A489" s="16"/>
    </row>
    <row r="490" spans="1:1" ht="12.75" customHeight="1" x14ac:dyDescent="0.2">
      <c r="A490" s="16"/>
    </row>
    <row r="491" spans="1:1" ht="12.75" customHeight="1" x14ac:dyDescent="0.2">
      <c r="A491" s="16"/>
    </row>
    <row r="492" spans="1:1" ht="12.75" customHeight="1" x14ac:dyDescent="0.2">
      <c r="A492" s="16"/>
    </row>
    <row r="493" spans="1:1" ht="12.75" customHeight="1" x14ac:dyDescent="0.2">
      <c r="A493" s="16"/>
    </row>
    <row r="494" spans="1:1" ht="12.75" customHeight="1" x14ac:dyDescent="0.2">
      <c r="A494" s="16"/>
    </row>
    <row r="495" spans="1:1" ht="12.75" customHeight="1" x14ac:dyDescent="0.2">
      <c r="A495" s="16"/>
    </row>
    <row r="496" spans="1:1" ht="12.75" customHeight="1" x14ac:dyDescent="0.2">
      <c r="A496" s="16"/>
    </row>
    <row r="497" spans="1:1" ht="12.75" customHeight="1" x14ac:dyDescent="0.2">
      <c r="A497" s="16"/>
    </row>
    <row r="498" spans="1:1" ht="12.75" customHeight="1" x14ac:dyDescent="0.2">
      <c r="A498" s="16"/>
    </row>
    <row r="499" spans="1:1" ht="12.75" customHeight="1" x14ac:dyDescent="0.2">
      <c r="A499" s="16"/>
    </row>
    <row r="500" spans="1:1" ht="12.75" customHeight="1" x14ac:dyDescent="0.2">
      <c r="A500" s="16"/>
    </row>
    <row r="501" spans="1:1" ht="12.75" customHeight="1" x14ac:dyDescent="0.2">
      <c r="A501" s="16"/>
    </row>
    <row r="502" spans="1:1" ht="12.75" customHeight="1" x14ac:dyDescent="0.2">
      <c r="A502" s="16"/>
    </row>
    <row r="503" spans="1:1" ht="12.75" customHeight="1" x14ac:dyDescent="0.2">
      <c r="A503" s="16"/>
    </row>
    <row r="504" spans="1:1" ht="12.75" customHeight="1" x14ac:dyDescent="0.2">
      <c r="A504" s="16"/>
    </row>
    <row r="505" spans="1:1" ht="12.75" customHeight="1" x14ac:dyDescent="0.2">
      <c r="A505" s="16"/>
    </row>
    <row r="506" spans="1:1" ht="12.75" customHeight="1" x14ac:dyDescent="0.2">
      <c r="A506" s="16"/>
    </row>
    <row r="507" spans="1:1" ht="12.75" customHeight="1" x14ac:dyDescent="0.2">
      <c r="A507" s="16"/>
    </row>
    <row r="508" spans="1:1" ht="12.75" customHeight="1" x14ac:dyDescent="0.2">
      <c r="A508" s="16"/>
    </row>
    <row r="509" spans="1:1" ht="12.75" customHeight="1" x14ac:dyDescent="0.2">
      <c r="A509" s="16"/>
    </row>
    <row r="510" spans="1:1" ht="12.75" customHeight="1" x14ac:dyDescent="0.2">
      <c r="A510" s="16"/>
    </row>
    <row r="511" spans="1:1" ht="12.75" customHeight="1" x14ac:dyDescent="0.2">
      <c r="A511" s="16"/>
    </row>
    <row r="512" spans="1:1" ht="12.75" customHeight="1" x14ac:dyDescent="0.2">
      <c r="A512" s="16"/>
    </row>
    <row r="513" spans="1:1" ht="12.75" customHeight="1" x14ac:dyDescent="0.2">
      <c r="A513" s="16"/>
    </row>
    <row r="514" spans="1:1" ht="12.75" customHeight="1" x14ac:dyDescent="0.2">
      <c r="A514" s="16"/>
    </row>
    <row r="515" spans="1:1" ht="12.75" customHeight="1" x14ac:dyDescent="0.2">
      <c r="A515" s="16"/>
    </row>
    <row r="516" spans="1:1" ht="12.75" customHeight="1" x14ac:dyDescent="0.2">
      <c r="A516" s="16"/>
    </row>
    <row r="517" spans="1:1" ht="12.75" customHeight="1" x14ac:dyDescent="0.2">
      <c r="A517" s="16"/>
    </row>
    <row r="518" spans="1:1" ht="12.75" customHeight="1" x14ac:dyDescent="0.2">
      <c r="A518" s="16"/>
    </row>
    <row r="519" spans="1:1" ht="12.75" customHeight="1" x14ac:dyDescent="0.2">
      <c r="A519" s="16"/>
    </row>
    <row r="520" spans="1:1" ht="12.75" customHeight="1" x14ac:dyDescent="0.2">
      <c r="A520" s="16"/>
    </row>
    <row r="521" spans="1:1" ht="12.75" customHeight="1" x14ac:dyDescent="0.2">
      <c r="A521" s="16"/>
    </row>
    <row r="522" spans="1:1" ht="12.75" customHeight="1" x14ac:dyDescent="0.2">
      <c r="A522" s="16"/>
    </row>
    <row r="523" spans="1:1" ht="12.75" customHeight="1" x14ac:dyDescent="0.2">
      <c r="A523" s="16"/>
    </row>
    <row r="524" spans="1:1" ht="12.75" customHeight="1" x14ac:dyDescent="0.2">
      <c r="A524" s="16"/>
    </row>
    <row r="525" spans="1:1" ht="12.75" customHeight="1" x14ac:dyDescent="0.2">
      <c r="A525" s="16"/>
    </row>
    <row r="526" spans="1:1" ht="12.75" customHeight="1" x14ac:dyDescent="0.2">
      <c r="A526" s="16"/>
    </row>
    <row r="527" spans="1:1" ht="12.75" customHeight="1" x14ac:dyDescent="0.2">
      <c r="A527" s="16"/>
    </row>
    <row r="528" spans="1:1" ht="12.75" customHeight="1" x14ac:dyDescent="0.2">
      <c r="A528" s="16"/>
    </row>
    <row r="529" spans="1:1" ht="12.75" customHeight="1" x14ac:dyDescent="0.2">
      <c r="A529" s="16"/>
    </row>
    <row r="530" spans="1:1" ht="12.75" customHeight="1" x14ac:dyDescent="0.2">
      <c r="A530" s="16"/>
    </row>
    <row r="531" spans="1:1" ht="12.75" customHeight="1" x14ac:dyDescent="0.2">
      <c r="A531" s="16"/>
    </row>
    <row r="532" spans="1:1" ht="12.75" customHeight="1" x14ac:dyDescent="0.2">
      <c r="A532" s="16"/>
    </row>
    <row r="533" spans="1:1" ht="12.75" customHeight="1" x14ac:dyDescent="0.2">
      <c r="A533" s="16"/>
    </row>
    <row r="534" spans="1:1" ht="12.75" customHeight="1" x14ac:dyDescent="0.2">
      <c r="A534" s="16"/>
    </row>
    <row r="535" spans="1:1" ht="12.75" customHeight="1" x14ac:dyDescent="0.2">
      <c r="A535" s="16"/>
    </row>
    <row r="536" spans="1:1" ht="12.75" customHeight="1" x14ac:dyDescent="0.2">
      <c r="A536" s="16"/>
    </row>
    <row r="537" spans="1:1" ht="12.75" customHeight="1" x14ac:dyDescent="0.2">
      <c r="A537" s="16"/>
    </row>
    <row r="538" spans="1:1" ht="12.75" customHeight="1" x14ac:dyDescent="0.2">
      <c r="A538" s="16"/>
    </row>
    <row r="539" spans="1:1" ht="12.75" customHeight="1" x14ac:dyDescent="0.2">
      <c r="A539" s="16"/>
    </row>
    <row r="540" spans="1:1" ht="12.75" customHeight="1" x14ac:dyDescent="0.2">
      <c r="A540" s="16"/>
    </row>
    <row r="541" spans="1:1" ht="12.75" customHeight="1" x14ac:dyDescent="0.2">
      <c r="A541" s="16"/>
    </row>
    <row r="542" spans="1:1" ht="12.75" customHeight="1" x14ac:dyDescent="0.2">
      <c r="A542" s="16"/>
    </row>
    <row r="543" spans="1:1" ht="12.75" customHeight="1" x14ac:dyDescent="0.2">
      <c r="A543" s="16"/>
    </row>
    <row r="544" spans="1:1" ht="12.75" customHeight="1" x14ac:dyDescent="0.2">
      <c r="A544" s="16"/>
    </row>
    <row r="545" spans="1:1" ht="12.75" customHeight="1" x14ac:dyDescent="0.2">
      <c r="A545" s="16"/>
    </row>
    <row r="546" spans="1:1" ht="12.75" customHeight="1" x14ac:dyDescent="0.2">
      <c r="A546" s="16"/>
    </row>
    <row r="547" spans="1:1" ht="12.75" customHeight="1" x14ac:dyDescent="0.2">
      <c r="A547" s="16"/>
    </row>
    <row r="548" spans="1:1" ht="12.75" customHeight="1" x14ac:dyDescent="0.2">
      <c r="A548" s="16"/>
    </row>
    <row r="549" spans="1:1" ht="12.75" customHeight="1" x14ac:dyDescent="0.2">
      <c r="A549" s="16"/>
    </row>
    <row r="550" spans="1:1" ht="12.75" customHeight="1" x14ac:dyDescent="0.2">
      <c r="A550" s="16"/>
    </row>
    <row r="551" spans="1:1" ht="12.75" customHeight="1" x14ac:dyDescent="0.2">
      <c r="A551" s="16"/>
    </row>
    <row r="552" spans="1:1" ht="12.75" customHeight="1" x14ac:dyDescent="0.2">
      <c r="A552" s="16"/>
    </row>
    <row r="553" spans="1:1" ht="12.75" customHeight="1" x14ac:dyDescent="0.2">
      <c r="A553" s="16"/>
    </row>
    <row r="554" spans="1:1" ht="12.75" customHeight="1" x14ac:dyDescent="0.2">
      <c r="A554" s="16"/>
    </row>
    <row r="555" spans="1:1" ht="12.75" customHeight="1" x14ac:dyDescent="0.2">
      <c r="A555" s="16"/>
    </row>
    <row r="556" spans="1:1" ht="12.75" customHeight="1" x14ac:dyDescent="0.2">
      <c r="A556" s="16"/>
    </row>
    <row r="557" spans="1:1" ht="12.75" customHeight="1" x14ac:dyDescent="0.2">
      <c r="A557" s="16"/>
    </row>
    <row r="558" spans="1:1" ht="12.75" customHeight="1" x14ac:dyDescent="0.2">
      <c r="A558" s="16"/>
    </row>
    <row r="559" spans="1:1" ht="12.75" customHeight="1" x14ac:dyDescent="0.2">
      <c r="A559" s="16"/>
    </row>
    <row r="560" spans="1:1" ht="12.75" customHeight="1" x14ac:dyDescent="0.2">
      <c r="A560" s="16"/>
    </row>
    <row r="561" spans="1:1" ht="12.75" customHeight="1" x14ac:dyDescent="0.2">
      <c r="A561" s="16"/>
    </row>
    <row r="562" spans="1:1" ht="12.75" customHeight="1" x14ac:dyDescent="0.2">
      <c r="A562" s="16"/>
    </row>
    <row r="563" spans="1:1" ht="12.75" customHeight="1" x14ac:dyDescent="0.2">
      <c r="A563" s="16"/>
    </row>
    <row r="564" spans="1:1" ht="12.75" customHeight="1" x14ac:dyDescent="0.2">
      <c r="A564" s="16"/>
    </row>
    <row r="565" spans="1:1" ht="12.75" customHeight="1" x14ac:dyDescent="0.2">
      <c r="A565" s="16"/>
    </row>
    <row r="566" spans="1:1" ht="12.75" customHeight="1" x14ac:dyDescent="0.2">
      <c r="A566" s="16"/>
    </row>
    <row r="567" spans="1:1" ht="12.75" customHeight="1" x14ac:dyDescent="0.2">
      <c r="A567" s="16"/>
    </row>
    <row r="568" spans="1:1" ht="12.75" customHeight="1" x14ac:dyDescent="0.2">
      <c r="A568" s="16"/>
    </row>
    <row r="569" spans="1:1" ht="12.75" customHeight="1" x14ac:dyDescent="0.2">
      <c r="A569" s="16"/>
    </row>
    <row r="570" spans="1:1" ht="12.75" customHeight="1" x14ac:dyDescent="0.2">
      <c r="A570" s="16"/>
    </row>
    <row r="571" spans="1:1" ht="12.75" customHeight="1" x14ac:dyDescent="0.2">
      <c r="A571" s="16"/>
    </row>
    <row r="572" spans="1:1" ht="12.75" customHeight="1" x14ac:dyDescent="0.2">
      <c r="A572" s="16"/>
    </row>
    <row r="573" spans="1:1" ht="12.75" customHeight="1" x14ac:dyDescent="0.2">
      <c r="A573" s="16"/>
    </row>
    <row r="574" spans="1:1" ht="12.75" customHeight="1" x14ac:dyDescent="0.2">
      <c r="A574" s="16"/>
    </row>
    <row r="575" spans="1:1" ht="12.75" customHeight="1" x14ac:dyDescent="0.2">
      <c r="A575" s="16"/>
    </row>
    <row r="576" spans="1:1" ht="12.75" customHeight="1" x14ac:dyDescent="0.2">
      <c r="A576" s="16"/>
    </row>
    <row r="577" spans="1:1" ht="12.75" customHeight="1" x14ac:dyDescent="0.2">
      <c r="A577" s="16"/>
    </row>
    <row r="578" spans="1:1" ht="12.75" customHeight="1" x14ac:dyDescent="0.2">
      <c r="A578" s="16"/>
    </row>
    <row r="579" spans="1:1" ht="12.75" customHeight="1" x14ac:dyDescent="0.2">
      <c r="A579" s="16"/>
    </row>
    <row r="580" spans="1:1" ht="12.75" customHeight="1" x14ac:dyDescent="0.2">
      <c r="A580" s="16"/>
    </row>
    <row r="581" spans="1:1" ht="12.75" customHeight="1" x14ac:dyDescent="0.2">
      <c r="A581" s="16"/>
    </row>
    <row r="582" spans="1:1" ht="12.75" customHeight="1" x14ac:dyDescent="0.2">
      <c r="A582" s="16"/>
    </row>
    <row r="583" spans="1:1" ht="12.75" customHeight="1" x14ac:dyDescent="0.2">
      <c r="A583" s="16"/>
    </row>
    <row r="584" spans="1:1" ht="12.75" customHeight="1" x14ac:dyDescent="0.2">
      <c r="A584" s="16"/>
    </row>
    <row r="585" spans="1:1" ht="12.75" customHeight="1" x14ac:dyDescent="0.2">
      <c r="A585" s="16"/>
    </row>
    <row r="586" spans="1:1" ht="12.75" customHeight="1" x14ac:dyDescent="0.2">
      <c r="A586" s="16"/>
    </row>
    <row r="587" spans="1:1" ht="12.75" customHeight="1" x14ac:dyDescent="0.2">
      <c r="A587" s="16"/>
    </row>
    <row r="588" spans="1:1" ht="12.75" customHeight="1" x14ac:dyDescent="0.2">
      <c r="A588" s="16"/>
    </row>
    <row r="589" spans="1:1" ht="12.75" customHeight="1" x14ac:dyDescent="0.2">
      <c r="A589" s="16"/>
    </row>
    <row r="590" spans="1:1" ht="12.75" customHeight="1" x14ac:dyDescent="0.2">
      <c r="A590" s="16"/>
    </row>
    <row r="591" spans="1:1" ht="12.75" customHeight="1" x14ac:dyDescent="0.2">
      <c r="A591" s="16"/>
    </row>
    <row r="592" spans="1:1" ht="12.75" customHeight="1" x14ac:dyDescent="0.2">
      <c r="A592" s="16"/>
    </row>
    <row r="593" spans="1:1" ht="12.75" customHeight="1" x14ac:dyDescent="0.2">
      <c r="A593" s="16"/>
    </row>
    <row r="594" spans="1:1" ht="12.75" customHeight="1" x14ac:dyDescent="0.2">
      <c r="A594" s="16"/>
    </row>
    <row r="595" spans="1:1" ht="12.75" customHeight="1" x14ac:dyDescent="0.2">
      <c r="A595" s="16"/>
    </row>
    <row r="596" spans="1:1" ht="12.75" customHeight="1" x14ac:dyDescent="0.2">
      <c r="A596" s="16"/>
    </row>
    <row r="597" spans="1:1" ht="12.75" customHeight="1" x14ac:dyDescent="0.2">
      <c r="A597" s="16"/>
    </row>
    <row r="598" spans="1:1" ht="12.75" customHeight="1" x14ac:dyDescent="0.2">
      <c r="A598" s="16"/>
    </row>
    <row r="599" spans="1:1" ht="12.75" customHeight="1" x14ac:dyDescent="0.2">
      <c r="A599" s="16"/>
    </row>
    <row r="600" spans="1:1" ht="12.75" customHeight="1" x14ac:dyDescent="0.2">
      <c r="A600" s="16"/>
    </row>
    <row r="601" spans="1:1" ht="12.75" customHeight="1" x14ac:dyDescent="0.2">
      <c r="A601" s="16"/>
    </row>
    <row r="602" spans="1:1" ht="12.75" customHeight="1" x14ac:dyDescent="0.2">
      <c r="A602" s="16"/>
    </row>
    <row r="603" spans="1:1" ht="12.75" customHeight="1" x14ac:dyDescent="0.2">
      <c r="A603" s="16"/>
    </row>
    <row r="604" spans="1:1" ht="12.75" customHeight="1" x14ac:dyDescent="0.2">
      <c r="A604" s="16"/>
    </row>
    <row r="605" spans="1:1" ht="12.75" customHeight="1" x14ac:dyDescent="0.2">
      <c r="A605" s="16"/>
    </row>
    <row r="606" spans="1:1" ht="12.75" customHeight="1" x14ac:dyDescent="0.2">
      <c r="A606" s="16"/>
    </row>
    <row r="607" spans="1:1" ht="12.75" customHeight="1" x14ac:dyDescent="0.2">
      <c r="A607" s="16"/>
    </row>
    <row r="608" spans="1:1" ht="12.75" customHeight="1" x14ac:dyDescent="0.2">
      <c r="A608" s="16"/>
    </row>
    <row r="609" spans="1:1" ht="12.75" customHeight="1" x14ac:dyDescent="0.2">
      <c r="A609" s="16"/>
    </row>
    <row r="610" spans="1:1" ht="12.75" customHeight="1" x14ac:dyDescent="0.2">
      <c r="A610" s="16"/>
    </row>
    <row r="611" spans="1:1" ht="12.75" customHeight="1" x14ac:dyDescent="0.2">
      <c r="A611" s="16"/>
    </row>
    <row r="612" spans="1:1" ht="12.75" customHeight="1" x14ac:dyDescent="0.2">
      <c r="A612" s="16"/>
    </row>
    <row r="613" spans="1:1" ht="12.75" customHeight="1" x14ac:dyDescent="0.2">
      <c r="A613" s="16"/>
    </row>
    <row r="614" spans="1:1" ht="12.75" customHeight="1" x14ac:dyDescent="0.2">
      <c r="A614" s="16"/>
    </row>
    <row r="615" spans="1:1" ht="12.75" customHeight="1" x14ac:dyDescent="0.2">
      <c r="A615" s="16"/>
    </row>
    <row r="616" spans="1:1" ht="12.75" customHeight="1" x14ac:dyDescent="0.2">
      <c r="A616" s="16"/>
    </row>
    <row r="617" spans="1:1" ht="12.75" customHeight="1" x14ac:dyDescent="0.2">
      <c r="A617" s="16"/>
    </row>
    <row r="618" spans="1:1" ht="12.75" customHeight="1" x14ac:dyDescent="0.2">
      <c r="A618" s="16"/>
    </row>
    <row r="619" spans="1:1" ht="12.75" customHeight="1" x14ac:dyDescent="0.2">
      <c r="A619" s="16"/>
    </row>
    <row r="620" spans="1:1" ht="12.75" customHeight="1" x14ac:dyDescent="0.2">
      <c r="A620" s="16"/>
    </row>
    <row r="621" spans="1:1" ht="12.75" customHeight="1" x14ac:dyDescent="0.2">
      <c r="A621" s="16"/>
    </row>
    <row r="622" spans="1:1" ht="12.75" customHeight="1" x14ac:dyDescent="0.2">
      <c r="A622" s="16"/>
    </row>
    <row r="623" spans="1:1" ht="12.75" customHeight="1" x14ac:dyDescent="0.2">
      <c r="A623" s="16"/>
    </row>
    <row r="624" spans="1:1" ht="12.75" customHeight="1" x14ac:dyDescent="0.2">
      <c r="A624" s="16"/>
    </row>
    <row r="625" spans="1:1" ht="12.75" customHeight="1" x14ac:dyDescent="0.2">
      <c r="A625" s="16"/>
    </row>
    <row r="626" spans="1:1" ht="12.75" customHeight="1" x14ac:dyDescent="0.2">
      <c r="A626" s="16"/>
    </row>
    <row r="627" spans="1:1" ht="12.75" customHeight="1" x14ac:dyDescent="0.2">
      <c r="A627" s="16"/>
    </row>
    <row r="628" spans="1:1" ht="12.75" customHeight="1" x14ac:dyDescent="0.2">
      <c r="A628" s="16"/>
    </row>
    <row r="629" spans="1:1" ht="12.75" customHeight="1" x14ac:dyDescent="0.2">
      <c r="A629" s="16"/>
    </row>
    <row r="630" spans="1:1" ht="12.75" customHeight="1" x14ac:dyDescent="0.2">
      <c r="A630" s="16"/>
    </row>
    <row r="631" spans="1:1" ht="12.75" customHeight="1" x14ac:dyDescent="0.2">
      <c r="A631" s="16"/>
    </row>
    <row r="632" spans="1:1" ht="12.75" customHeight="1" x14ac:dyDescent="0.2">
      <c r="A632" s="16"/>
    </row>
    <row r="633" spans="1:1" ht="12.75" customHeight="1" x14ac:dyDescent="0.2">
      <c r="A633" s="16"/>
    </row>
    <row r="634" spans="1:1" ht="12.75" customHeight="1" x14ac:dyDescent="0.2">
      <c r="A634" s="16"/>
    </row>
    <row r="635" spans="1:1" ht="12.75" customHeight="1" x14ac:dyDescent="0.2">
      <c r="A635" s="16"/>
    </row>
    <row r="636" spans="1:1" ht="12.75" customHeight="1" x14ac:dyDescent="0.2">
      <c r="A636" s="16"/>
    </row>
    <row r="637" spans="1:1" ht="12.75" customHeight="1" x14ac:dyDescent="0.2">
      <c r="A637" s="16"/>
    </row>
    <row r="638" spans="1:1" ht="12.75" customHeight="1" x14ac:dyDescent="0.2">
      <c r="A638" s="16"/>
    </row>
    <row r="639" spans="1:1" ht="12.75" customHeight="1" x14ac:dyDescent="0.2">
      <c r="A639" s="16"/>
    </row>
    <row r="640" spans="1:1" ht="12.75" customHeight="1" x14ac:dyDescent="0.2">
      <c r="A640" s="16"/>
    </row>
    <row r="641" spans="1:1" ht="12.75" customHeight="1" x14ac:dyDescent="0.2">
      <c r="A641" s="16"/>
    </row>
    <row r="642" spans="1:1" ht="12.75" customHeight="1" x14ac:dyDescent="0.2">
      <c r="A642" s="16"/>
    </row>
    <row r="643" spans="1:1" ht="12.75" customHeight="1" x14ac:dyDescent="0.2">
      <c r="A643" s="16"/>
    </row>
    <row r="644" spans="1:1" ht="12.75" customHeight="1" x14ac:dyDescent="0.2">
      <c r="A644" s="16"/>
    </row>
    <row r="645" spans="1:1" ht="12.75" customHeight="1" x14ac:dyDescent="0.2">
      <c r="A645" s="16"/>
    </row>
    <row r="646" spans="1:1" ht="12.75" customHeight="1" x14ac:dyDescent="0.2">
      <c r="A646" s="16"/>
    </row>
    <row r="647" spans="1:1" ht="12.75" customHeight="1" x14ac:dyDescent="0.2">
      <c r="A647" s="16"/>
    </row>
    <row r="648" spans="1:1" ht="12.75" customHeight="1" x14ac:dyDescent="0.2">
      <c r="A648" s="16"/>
    </row>
    <row r="649" spans="1:1" ht="12.75" customHeight="1" x14ac:dyDescent="0.2">
      <c r="A649" s="16"/>
    </row>
    <row r="650" spans="1:1" ht="12.75" customHeight="1" x14ac:dyDescent="0.2">
      <c r="A650" s="16"/>
    </row>
    <row r="651" spans="1:1" ht="12.75" customHeight="1" x14ac:dyDescent="0.2">
      <c r="A651" s="16"/>
    </row>
    <row r="652" spans="1:1" ht="12.75" customHeight="1" x14ac:dyDescent="0.2">
      <c r="A652" s="16"/>
    </row>
    <row r="653" spans="1:1" ht="12.75" customHeight="1" x14ac:dyDescent="0.2">
      <c r="A653" s="16"/>
    </row>
    <row r="654" spans="1:1" ht="12.75" customHeight="1" x14ac:dyDescent="0.2">
      <c r="A654" s="16"/>
    </row>
    <row r="655" spans="1:1" ht="12.75" customHeight="1" x14ac:dyDescent="0.2">
      <c r="A655" s="16"/>
    </row>
    <row r="656" spans="1:1" ht="12.75" customHeight="1" x14ac:dyDescent="0.2">
      <c r="A656" s="16"/>
    </row>
    <row r="657" spans="1:1" ht="12.75" customHeight="1" x14ac:dyDescent="0.2">
      <c r="A657" s="16"/>
    </row>
    <row r="658" spans="1:1" ht="12.75" customHeight="1" x14ac:dyDescent="0.2">
      <c r="A658" s="16"/>
    </row>
    <row r="659" spans="1:1" ht="12.75" customHeight="1" x14ac:dyDescent="0.2">
      <c r="A659" s="16"/>
    </row>
    <row r="660" spans="1:1" ht="12.75" customHeight="1" x14ac:dyDescent="0.2">
      <c r="A660" s="16"/>
    </row>
    <row r="661" spans="1:1" ht="12.75" customHeight="1" x14ac:dyDescent="0.2">
      <c r="A661" s="16"/>
    </row>
    <row r="662" spans="1:1" ht="12.75" customHeight="1" x14ac:dyDescent="0.2">
      <c r="A662" s="16"/>
    </row>
    <row r="663" spans="1:1" ht="12.75" customHeight="1" x14ac:dyDescent="0.2">
      <c r="A663" s="16"/>
    </row>
    <row r="664" spans="1:1" ht="12.75" customHeight="1" x14ac:dyDescent="0.2">
      <c r="A664" s="16"/>
    </row>
    <row r="665" spans="1:1" ht="12.75" customHeight="1" x14ac:dyDescent="0.2">
      <c r="A665" s="16"/>
    </row>
    <row r="666" spans="1:1" ht="12.75" customHeight="1" x14ac:dyDescent="0.2">
      <c r="A666" s="16"/>
    </row>
    <row r="667" spans="1:1" ht="12.75" customHeight="1" x14ac:dyDescent="0.2">
      <c r="A667" s="16"/>
    </row>
    <row r="668" spans="1:1" ht="12.75" customHeight="1" x14ac:dyDescent="0.2">
      <c r="A668" s="16"/>
    </row>
    <row r="669" spans="1:1" ht="12.75" customHeight="1" x14ac:dyDescent="0.2">
      <c r="A669" s="16"/>
    </row>
    <row r="670" spans="1:1" ht="12.75" customHeight="1" x14ac:dyDescent="0.2">
      <c r="A670" s="16"/>
    </row>
    <row r="671" spans="1:1" ht="12.75" customHeight="1" x14ac:dyDescent="0.2">
      <c r="A671" s="16"/>
    </row>
    <row r="672" spans="1:1" ht="12.75" customHeight="1" x14ac:dyDescent="0.2">
      <c r="A672" s="16"/>
    </row>
    <row r="673" spans="1:1" ht="12.75" customHeight="1" x14ac:dyDescent="0.2">
      <c r="A673" s="16"/>
    </row>
    <row r="674" spans="1:1" ht="12.75" customHeight="1" x14ac:dyDescent="0.2">
      <c r="A674" s="16"/>
    </row>
    <row r="675" spans="1:1" ht="12.75" customHeight="1" x14ac:dyDescent="0.2">
      <c r="A675" s="16"/>
    </row>
    <row r="676" spans="1:1" ht="12.75" customHeight="1" x14ac:dyDescent="0.2">
      <c r="A676" s="16"/>
    </row>
    <row r="677" spans="1:1" ht="12.75" customHeight="1" x14ac:dyDescent="0.2">
      <c r="A677" s="16"/>
    </row>
    <row r="678" spans="1:1" ht="12.75" customHeight="1" x14ac:dyDescent="0.2">
      <c r="A678" s="16"/>
    </row>
    <row r="679" spans="1:1" ht="12.75" customHeight="1" x14ac:dyDescent="0.2">
      <c r="A679" s="16"/>
    </row>
    <row r="680" spans="1:1" ht="12.75" customHeight="1" x14ac:dyDescent="0.2">
      <c r="A680" s="16"/>
    </row>
    <row r="681" spans="1:1" ht="12.75" customHeight="1" x14ac:dyDescent="0.2">
      <c r="A681" s="16"/>
    </row>
    <row r="682" spans="1:1" ht="12.75" customHeight="1" x14ac:dyDescent="0.2">
      <c r="A682" s="16"/>
    </row>
    <row r="683" spans="1:1" ht="12.75" customHeight="1" x14ac:dyDescent="0.2">
      <c r="A683" s="16"/>
    </row>
    <row r="684" spans="1:1" ht="12.75" customHeight="1" x14ac:dyDescent="0.2">
      <c r="A684" s="16"/>
    </row>
    <row r="685" spans="1:1" ht="12.75" customHeight="1" x14ac:dyDescent="0.2">
      <c r="A685" s="16"/>
    </row>
    <row r="686" spans="1:1" ht="12.75" customHeight="1" x14ac:dyDescent="0.2">
      <c r="A686" s="16"/>
    </row>
    <row r="687" spans="1:1" ht="12.75" customHeight="1" x14ac:dyDescent="0.2">
      <c r="A687" s="16"/>
    </row>
    <row r="688" spans="1:1" ht="12.75" customHeight="1" x14ac:dyDescent="0.2">
      <c r="A688" s="16"/>
    </row>
    <row r="689" spans="1:1" ht="12.75" customHeight="1" x14ac:dyDescent="0.2">
      <c r="A689" s="16"/>
    </row>
    <row r="690" spans="1:1" ht="12.75" customHeight="1" x14ac:dyDescent="0.2">
      <c r="A690" s="16"/>
    </row>
    <row r="691" spans="1:1" ht="12.75" customHeight="1" x14ac:dyDescent="0.2">
      <c r="A691" s="16"/>
    </row>
    <row r="692" spans="1:1" ht="12.75" customHeight="1" x14ac:dyDescent="0.2">
      <c r="A692" s="16"/>
    </row>
    <row r="693" spans="1:1" ht="12.75" customHeight="1" x14ac:dyDescent="0.2">
      <c r="A693" s="16"/>
    </row>
    <row r="694" spans="1:1" ht="12.75" customHeight="1" x14ac:dyDescent="0.2">
      <c r="A694" s="16"/>
    </row>
    <row r="695" spans="1:1" ht="12.75" customHeight="1" x14ac:dyDescent="0.2">
      <c r="A695" s="16"/>
    </row>
    <row r="696" spans="1:1" ht="12.75" customHeight="1" x14ac:dyDescent="0.2">
      <c r="A696" s="16"/>
    </row>
    <row r="697" spans="1:1" ht="12.75" customHeight="1" x14ac:dyDescent="0.2">
      <c r="A697" s="16"/>
    </row>
    <row r="698" spans="1:1" ht="12.75" customHeight="1" x14ac:dyDescent="0.2">
      <c r="A698" s="16"/>
    </row>
    <row r="699" spans="1:1" ht="12.75" customHeight="1" x14ac:dyDescent="0.2">
      <c r="A699" s="16"/>
    </row>
    <row r="700" spans="1:1" ht="12.75" customHeight="1" x14ac:dyDescent="0.2">
      <c r="A700" s="16"/>
    </row>
    <row r="701" spans="1:1" ht="12.75" customHeight="1" x14ac:dyDescent="0.2">
      <c r="A701" s="16"/>
    </row>
    <row r="702" spans="1:1" ht="12.75" customHeight="1" x14ac:dyDescent="0.2">
      <c r="A702" s="16"/>
    </row>
    <row r="703" spans="1:1" ht="12.75" customHeight="1" x14ac:dyDescent="0.2">
      <c r="A703" s="16"/>
    </row>
    <row r="704" spans="1:1" ht="12.75" customHeight="1" x14ac:dyDescent="0.2">
      <c r="A704" s="16"/>
    </row>
    <row r="705" spans="1:1" ht="12.75" customHeight="1" x14ac:dyDescent="0.2">
      <c r="A705" s="16"/>
    </row>
    <row r="706" spans="1:1" ht="12.75" customHeight="1" x14ac:dyDescent="0.2">
      <c r="A706" s="16"/>
    </row>
    <row r="707" spans="1:1" ht="12.75" customHeight="1" x14ac:dyDescent="0.2">
      <c r="A707" s="16"/>
    </row>
    <row r="708" spans="1:1" ht="12.75" customHeight="1" x14ac:dyDescent="0.2">
      <c r="A708" s="16"/>
    </row>
    <row r="709" spans="1:1" ht="12.75" customHeight="1" x14ac:dyDescent="0.2">
      <c r="A709" s="16"/>
    </row>
    <row r="710" spans="1:1" ht="12.75" customHeight="1" x14ac:dyDescent="0.2">
      <c r="A710" s="16"/>
    </row>
    <row r="711" spans="1:1" ht="12.75" customHeight="1" x14ac:dyDescent="0.2">
      <c r="A711" s="16"/>
    </row>
    <row r="712" spans="1:1" ht="12.75" customHeight="1" x14ac:dyDescent="0.2">
      <c r="A712" s="16"/>
    </row>
    <row r="713" spans="1:1" ht="12.75" customHeight="1" x14ac:dyDescent="0.2">
      <c r="A713" s="16"/>
    </row>
    <row r="714" spans="1:1" ht="12.75" customHeight="1" x14ac:dyDescent="0.2">
      <c r="A714" s="16"/>
    </row>
    <row r="715" spans="1:1" ht="12.75" customHeight="1" x14ac:dyDescent="0.2">
      <c r="A715" s="16"/>
    </row>
    <row r="716" spans="1:1" ht="12.75" customHeight="1" x14ac:dyDescent="0.2">
      <c r="A716" s="16"/>
    </row>
    <row r="717" spans="1:1" ht="12.75" customHeight="1" x14ac:dyDescent="0.2">
      <c r="A717" s="16"/>
    </row>
    <row r="718" spans="1:1" ht="12.75" customHeight="1" x14ac:dyDescent="0.2">
      <c r="A718" s="16"/>
    </row>
    <row r="719" spans="1:1" ht="12.75" customHeight="1" x14ac:dyDescent="0.2">
      <c r="A719" s="16"/>
    </row>
    <row r="720" spans="1:1" ht="12.75" customHeight="1" x14ac:dyDescent="0.2">
      <c r="A720" s="16"/>
    </row>
    <row r="721" spans="1:1" ht="12.75" customHeight="1" x14ac:dyDescent="0.2">
      <c r="A721" s="16"/>
    </row>
    <row r="722" spans="1:1" ht="12.75" customHeight="1" x14ac:dyDescent="0.2">
      <c r="A722" s="16"/>
    </row>
    <row r="723" spans="1:1" ht="12.75" customHeight="1" x14ac:dyDescent="0.2">
      <c r="A723" s="16"/>
    </row>
    <row r="724" spans="1:1" ht="12.75" customHeight="1" x14ac:dyDescent="0.2">
      <c r="A724" s="16"/>
    </row>
    <row r="725" spans="1:1" ht="12.75" customHeight="1" x14ac:dyDescent="0.2">
      <c r="A725" s="16"/>
    </row>
    <row r="726" spans="1:1" ht="12.75" customHeight="1" x14ac:dyDescent="0.2">
      <c r="A726" s="16"/>
    </row>
    <row r="727" spans="1:1" ht="12.75" customHeight="1" x14ac:dyDescent="0.2">
      <c r="A727" s="16"/>
    </row>
    <row r="728" spans="1:1" ht="12.75" customHeight="1" x14ac:dyDescent="0.2">
      <c r="A728" s="16"/>
    </row>
    <row r="729" spans="1:1" ht="12.75" customHeight="1" x14ac:dyDescent="0.2">
      <c r="A729" s="16"/>
    </row>
    <row r="730" spans="1:1" ht="12.75" customHeight="1" x14ac:dyDescent="0.2">
      <c r="A730" s="16"/>
    </row>
    <row r="731" spans="1:1" ht="12.75" customHeight="1" x14ac:dyDescent="0.2">
      <c r="A731" s="16"/>
    </row>
    <row r="732" spans="1:1" ht="12.75" customHeight="1" x14ac:dyDescent="0.2">
      <c r="A732" s="16"/>
    </row>
    <row r="733" spans="1:1" ht="12.75" customHeight="1" x14ac:dyDescent="0.2">
      <c r="A733" s="16"/>
    </row>
    <row r="734" spans="1:1" ht="12.75" customHeight="1" x14ac:dyDescent="0.2">
      <c r="A734" s="16"/>
    </row>
    <row r="735" spans="1:1" ht="12.75" customHeight="1" x14ac:dyDescent="0.2">
      <c r="A735" s="16"/>
    </row>
    <row r="736" spans="1:1" ht="12.75" customHeight="1" x14ac:dyDescent="0.2">
      <c r="A736" s="16"/>
    </row>
    <row r="737" spans="1:1" ht="12.75" customHeight="1" x14ac:dyDescent="0.2">
      <c r="A737" s="16"/>
    </row>
    <row r="738" spans="1:1" ht="12.75" customHeight="1" x14ac:dyDescent="0.2">
      <c r="A738" s="16"/>
    </row>
    <row r="739" spans="1:1" ht="12.75" customHeight="1" x14ac:dyDescent="0.2">
      <c r="A739" s="16"/>
    </row>
    <row r="740" spans="1:1" ht="12.75" customHeight="1" x14ac:dyDescent="0.2">
      <c r="A740" s="16"/>
    </row>
    <row r="741" spans="1:1" ht="12.75" customHeight="1" x14ac:dyDescent="0.2">
      <c r="A741" s="16"/>
    </row>
    <row r="742" spans="1:1" ht="12.75" customHeight="1" x14ac:dyDescent="0.2">
      <c r="A742" s="16"/>
    </row>
    <row r="743" spans="1:1" ht="12.75" customHeight="1" x14ac:dyDescent="0.2">
      <c r="A743" s="16"/>
    </row>
    <row r="744" spans="1:1" ht="12.75" customHeight="1" x14ac:dyDescent="0.2">
      <c r="A744" s="16"/>
    </row>
    <row r="745" spans="1:1" ht="12.75" customHeight="1" x14ac:dyDescent="0.2">
      <c r="A745" s="16"/>
    </row>
    <row r="746" spans="1:1" ht="12.75" customHeight="1" x14ac:dyDescent="0.2">
      <c r="A746" s="16"/>
    </row>
    <row r="747" spans="1:1" ht="12.75" customHeight="1" x14ac:dyDescent="0.2">
      <c r="A747" s="16"/>
    </row>
    <row r="748" spans="1:1" ht="12.75" customHeight="1" x14ac:dyDescent="0.2">
      <c r="A748" s="16"/>
    </row>
    <row r="749" spans="1:1" ht="12.75" customHeight="1" x14ac:dyDescent="0.2">
      <c r="A749" s="16"/>
    </row>
    <row r="750" spans="1:1" ht="12.75" customHeight="1" x14ac:dyDescent="0.2">
      <c r="A750" s="16"/>
    </row>
    <row r="751" spans="1:1" ht="12.75" customHeight="1" x14ac:dyDescent="0.2">
      <c r="A751" s="16"/>
    </row>
    <row r="752" spans="1:1" ht="12.75" customHeight="1" x14ac:dyDescent="0.2">
      <c r="A752" s="16"/>
    </row>
    <row r="753" spans="1:1" ht="12.75" customHeight="1" x14ac:dyDescent="0.2">
      <c r="A753" s="16"/>
    </row>
    <row r="754" spans="1:1" ht="12.75" customHeight="1" x14ac:dyDescent="0.2">
      <c r="A754" s="16"/>
    </row>
    <row r="755" spans="1:1" ht="12.75" customHeight="1" x14ac:dyDescent="0.2">
      <c r="A755" s="16"/>
    </row>
    <row r="756" spans="1:1" ht="12.75" customHeight="1" x14ac:dyDescent="0.2">
      <c r="A756" s="16"/>
    </row>
    <row r="757" spans="1:1" ht="12.75" customHeight="1" x14ac:dyDescent="0.2">
      <c r="A757" s="16"/>
    </row>
    <row r="758" spans="1:1" ht="12.75" customHeight="1" x14ac:dyDescent="0.2">
      <c r="A758" s="16"/>
    </row>
    <row r="759" spans="1:1" ht="12.75" customHeight="1" x14ac:dyDescent="0.2">
      <c r="A759" s="16"/>
    </row>
    <row r="760" spans="1:1" ht="12.75" customHeight="1" x14ac:dyDescent="0.2">
      <c r="A760" s="16"/>
    </row>
    <row r="761" spans="1:1" ht="12.75" customHeight="1" x14ac:dyDescent="0.2">
      <c r="A761" s="16"/>
    </row>
    <row r="762" spans="1:1" ht="12.75" customHeight="1" x14ac:dyDescent="0.2">
      <c r="A762" s="16"/>
    </row>
    <row r="763" spans="1:1" ht="12.75" customHeight="1" x14ac:dyDescent="0.2">
      <c r="A763" s="16"/>
    </row>
    <row r="764" spans="1:1" ht="12.75" customHeight="1" x14ac:dyDescent="0.2">
      <c r="A764" s="16"/>
    </row>
    <row r="765" spans="1:1" ht="12.75" customHeight="1" x14ac:dyDescent="0.2">
      <c r="A765" s="16"/>
    </row>
    <row r="766" spans="1:1" ht="12.75" customHeight="1" x14ac:dyDescent="0.2">
      <c r="A766" s="16"/>
    </row>
    <row r="767" spans="1:1" ht="12.75" customHeight="1" x14ac:dyDescent="0.2">
      <c r="A767" s="16"/>
    </row>
    <row r="768" spans="1:1" ht="12.75" customHeight="1" x14ac:dyDescent="0.2">
      <c r="A768" s="16"/>
    </row>
    <row r="769" spans="1:1" ht="12.75" customHeight="1" x14ac:dyDescent="0.2">
      <c r="A769" s="16"/>
    </row>
    <row r="770" spans="1:1" ht="12.75" customHeight="1" x14ac:dyDescent="0.2">
      <c r="A770" s="16"/>
    </row>
    <row r="771" spans="1:1" ht="12.75" customHeight="1" x14ac:dyDescent="0.2">
      <c r="A771" s="16"/>
    </row>
    <row r="772" spans="1:1" ht="12.75" customHeight="1" x14ac:dyDescent="0.2">
      <c r="A772" s="16"/>
    </row>
    <row r="773" spans="1:1" ht="12.75" customHeight="1" x14ac:dyDescent="0.2">
      <c r="A773" s="16"/>
    </row>
    <row r="774" spans="1:1" ht="12.75" customHeight="1" x14ac:dyDescent="0.2">
      <c r="A774" s="16"/>
    </row>
    <row r="775" spans="1:1" ht="12.75" customHeight="1" x14ac:dyDescent="0.2">
      <c r="A775" s="16"/>
    </row>
    <row r="776" spans="1:1" ht="12.75" customHeight="1" x14ac:dyDescent="0.2">
      <c r="A776" s="16"/>
    </row>
    <row r="777" spans="1:1" ht="12.75" customHeight="1" x14ac:dyDescent="0.2">
      <c r="A777" s="16"/>
    </row>
    <row r="778" spans="1:1" ht="12.75" customHeight="1" x14ac:dyDescent="0.2">
      <c r="A778" s="16"/>
    </row>
    <row r="779" spans="1:1" ht="12.75" customHeight="1" x14ac:dyDescent="0.2">
      <c r="A779" s="16"/>
    </row>
    <row r="780" spans="1:1" ht="12.75" customHeight="1" x14ac:dyDescent="0.2">
      <c r="A780" s="16"/>
    </row>
    <row r="781" spans="1:1" ht="12.75" customHeight="1" x14ac:dyDescent="0.2">
      <c r="A781" s="16"/>
    </row>
    <row r="782" spans="1:1" ht="12.75" customHeight="1" x14ac:dyDescent="0.2">
      <c r="A782" s="16"/>
    </row>
    <row r="783" spans="1:1" ht="12.75" customHeight="1" x14ac:dyDescent="0.2">
      <c r="A783" s="16"/>
    </row>
    <row r="784" spans="1:1" ht="12.75" customHeight="1" x14ac:dyDescent="0.2">
      <c r="A784" s="16"/>
    </row>
    <row r="785" spans="1:1" ht="12.75" customHeight="1" x14ac:dyDescent="0.2">
      <c r="A785" s="16"/>
    </row>
    <row r="786" spans="1:1" ht="12.75" customHeight="1" x14ac:dyDescent="0.2">
      <c r="A786" s="16"/>
    </row>
    <row r="787" spans="1:1" ht="12.75" customHeight="1" x14ac:dyDescent="0.2">
      <c r="A787" s="16"/>
    </row>
    <row r="788" spans="1:1" ht="12.75" customHeight="1" x14ac:dyDescent="0.2">
      <c r="A788" s="16"/>
    </row>
    <row r="789" spans="1:1" ht="12.75" customHeight="1" x14ac:dyDescent="0.2">
      <c r="A789" s="16"/>
    </row>
    <row r="790" spans="1:1" ht="12.75" customHeight="1" x14ac:dyDescent="0.2">
      <c r="A790" s="16"/>
    </row>
    <row r="791" spans="1:1" ht="12.75" customHeight="1" x14ac:dyDescent="0.2">
      <c r="A791" s="16"/>
    </row>
    <row r="792" spans="1:1" ht="12.75" customHeight="1" x14ac:dyDescent="0.2">
      <c r="A792" s="16"/>
    </row>
    <row r="793" spans="1:1" ht="12.75" customHeight="1" x14ac:dyDescent="0.2">
      <c r="A793" s="16"/>
    </row>
    <row r="794" spans="1:1" ht="12.75" customHeight="1" x14ac:dyDescent="0.2">
      <c r="A794" s="16"/>
    </row>
    <row r="795" spans="1:1" ht="12.75" customHeight="1" x14ac:dyDescent="0.2">
      <c r="A795" s="16"/>
    </row>
    <row r="796" spans="1:1" ht="12.75" customHeight="1" x14ac:dyDescent="0.2">
      <c r="A796" s="16"/>
    </row>
    <row r="797" spans="1:1" ht="12.75" customHeight="1" x14ac:dyDescent="0.2">
      <c r="A797" s="16"/>
    </row>
    <row r="798" spans="1:1" ht="12.75" customHeight="1" x14ac:dyDescent="0.2">
      <c r="A798" s="16"/>
    </row>
    <row r="799" spans="1:1" ht="12.75" customHeight="1" x14ac:dyDescent="0.2">
      <c r="A799" s="16"/>
    </row>
    <row r="800" spans="1:1" ht="12.75" customHeight="1" x14ac:dyDescent="0.2">
      <c r="A800" s="16"/>
    </row>
    <row r="801" spans="1:1" ht="12.75" customHeight="1" x14ac:dyDescent="0.2">
      <c r="A801" s="16"/>
    </row>
    <row r="802" spans="1:1" ht="12.75" customHeight="1" x14ac:dyDescent="0.2">
      <c r="A802" s="16"/>
    </row>
    <row r="803" spans="1:1" ht="12.75" customHeight="1" x14ac:dyDescent="0.2">
      <c r="A803" s="16"/>
    </row>
    <row r="804" spans="1:1" ht="12.75" customHeight="1" x14ac:dyDescent="0.2">
      <c r="A804" s="16"/>
    </row>
    <row r="805" spans="1:1" ht="12.75" customHeight="1" x14ac:dyDescent="0.2">
      <c r="A805" s="16"/>
    </row>
    <row r="806" spans="1:1" ht="12.75" customHeight="1" x14ac:dyDescent="0.2">
      <c r="A806" s="16"/>
    </row>
    <row r="807" spans="1:1" ht="12.75" customHeight="1" x14ac:dyDescent="0.2">
      <c r="A807" s="16"/>
    </row>
    <row r="808" spans="1:1" ht="12.75" customHeight="1" x14ac:dyDescent="0.2">
      <c r="A808" s="16"/>
    </row>
    <row r="809" spans="1:1" ht="12.75" customHeight="1" x14ac:dyDescent="0.2">
      <c r="A809" s="16"/>
    </row>
    <row r="810" spans="1:1" ht="12.75" customHeight="1" x14ac:dyDescent="0.2">
      <c r="A810" s="16"/>
    </row>
    <row r="811" spans="1:1" ht="12.75" customHeight="1" x14ac:dyDescent="0.2">
      <c r="A811" s="16"/>
    </row>
    <row r="812" spans="1:1" ht="12.75" customHeight="1" x14ac:dyDescent="0.2">
      <c r="A812" s="16"/>
    </row>
    <row r="813" spans="1:1" ht="12.75" customHeight="1" x14ac:dyDescent="0.2">
      <c r="A813" s="16"/>
    </row>
    <row r="814" spans="1:1" ht="12.75" customHeight="1" x14ac:dyDescent="0.2">
      <c r="A814" s="16"/>
    </row>
    <row r="815" spans="1:1" ht="12.75" customHeight="1" x14ac:dyDescent="0.2">
      <c r="A815" s="16"/>
    </row>
    <row r="816" spans="1:1" ht="12.75" customHeight="1" x14ac:dyDescent="0.2">
      <c r="A816" s="16"/>
    </row>
    <row r="817" spans="1:1" ht="12.75" customHeight="1" x14ac:dyDescent="0.2">
      <c r="A817" s="16"/>
    </row>
    <row r="818" spans="1:1" ht="12.75" customHeight="1" x14ac:dyDescent="0.2">
      <c r="A818" s="16"/>
    </row>
    <row r="819" spans="1:1" ht="12.75" customHeight="1" x14ac:dyDescent="0.2">
      <c r="A819" s="16"/>
    </row>
    <row r="820" spans="1:1" ht="12.75" customHeight="1" x14ac:dyDescent="0.2">
      <c r="A820" s="16"/>
    </row>
    <row r="821" spans="1:1" ht="12.75" customHeight="1" x14ac:dyDescent="0.2">
      <c r="A821" s="16"/>
    </row>
    <row r="822" spans="1:1" ht="12.75" customHeight="1" x14ac:dyDescent="0.2">
      <c r="A822" s="16"/>
    </row>
    <row r="823" spans="1:1" ht="12.75" customHeight="1" x14ac:dyDescent="0.2">
      <c r="A823" s="16"/>
    </row>
    <row r="824" spans="1:1" ht="12.75" customHeight="1" x14ac:dyDescent="0.2">
      <c r="A824" s="16"/>
    </row>
    <row r="825" spans="1:1" ht="12.75" customHeight="1" x14ac:dyDescent="0.2">
      <c r="A825" s="16"/>
    </row>
    <row r="826" spans="1:1" ht="12.75" customHeight="1" x14ac:dyDescent="0.2">
      <c r="A826" s="16"/>
    </row>
    <row r="827" spans="1:1" ht="12.75" customHeight="1" x14ac:dyDescent="0.2">
      <c r="A827" s="16"/>
    </row>
    <row r="828" spans="1:1" ht="12.75" customHeight="1" x14ac:dyDescent="0.2">
      <c r="A828" s="16"/>
    </row>
    <row r="829" spans="1:1" ht="12.75" customHeight="1" x14ac:dyDescent="0.2">
      <c r="A829" s="16"/>
    </row>
    <row r="830" spans="1:1" ht="12.75" customHeight="1" x14ac:dyDescent="0.2">
      <c r="A830" s="16"/>
    </row>
    <row r="831" spans="1:1" ht="12.75" customHeight="1" x14ac:dyDescent="0.2">
      <c r="A831" s="16"/>
    </row>
    <row r="832" spans="1:1" ht="12.75" customHeight="1" x14ac:dyDescent="0.2">
      <c r="A832" s="16"/>
    </row>
    <row r="833" spans="1:1" ht="12.75" customHeight="1" x14ac:dyDescent="0.2">
      <c r="A833" s="16"/>
    </row>
    <row r="834" spans="1:1" ht="12.75" customHeight="1" x14ac:dyDescent="0.2">
      <c r="A834" s="16"/>
    </row>
    <row r="835" spans="1:1" ht="12.75" customHeight="1" x14ac:dyDescent="0.2">
      <c r="A835" s="16"/>
    </row>
    <row r="836" spans="1:1" ht="12.75" customHeight="1" x14ac:dyDescent="0.2">
      <c r="A836" s="16"/>
    </row>
    <row r="837" spans="1:1" ht="12.75" customHeight="1" x14ac:dyDescent="0.2">
      <c r="A837" s="16"/>
    </row>
    <row r="838" spans="1:1" ht="12.75" customHeight="1" x14ac:dyDescent="0.2">
      <c r="A838" s="16"/>
    </row>
    <row r="839" spans="1:1" ht="12.75" customHeight="1" x14ac:dyDescent="0.2">
      <c r="A839" s="16"/>
    </row>
    <row r="840" spans="1:1" ht="12.75" customHeight="1" x14ac:dyDescent="0.2">
      <c r="A840" s="16"/>
    </row>
    <row r="841" spans="1:1" ht="12.75" customHeight="1" x14ac:dyDescent="0.2">
      <c r="A841" s="16"/>
    </row>
    <row r="842" spans="1:1" ht="12.75" customHeight="1" x14ac:dyDescent="0.2">
      <c r="A842" s="16"/>
    </row>
    <row r="843" spans="1:1" ht="12.75" customHeight="1" x14ac:dyDescent="0.2">
      <c r="A843" s="16"/>
    </row>
    <row r="844" spans="1:1" ht="12.75" customHeight="1" x14ac:dyDescent="0.2">
      <c r="A844" s="16"/>
    </row>
    <row r="845" spans="1:1" ht="12.75" customHeight="1" x14ac:dyDescent="0.2">
      <c r="A845" s="16"/>
    </row>
    <row r="846" spans="1:1" ht="12.75" customHeight="1" x14ac:dyDescent="0.2">
      <c r="A846" s="16"/>
    </row>
    <row r="847" spans="1:1" ht="12.75" customHeight="1" x14ac:dyDescent="0.2">
      <c r="A847" s="16"/>
    </row>
    <row r="848" spans="1:1" ht="12.75" customHeight="1" x14ac:dyDescent="0.2">
      <c r="A848" s="16"/>
    </row>
    <row r="849" spans="1:1" ht="12.75" customHeight="1" x14ac:dyDescent="0.2">
      <c r="A849" s="16"/>
    </row>
    <row r="850" spans="1:1" ht="12.75" customHeight="1" x14ac:dyDescent="0.2">
      <c r="A850" s="16"/>
    </row>
    <row r="851" spans="1:1" ht="12.75" customHeight="1" x14ac:dyDescent="0.2">
      <c r="A851" s="16"/>
    </row>
    <row r="852" spans="1:1" ht="12.75" customHeight="1" x14ac:dyDescent="0.2">
      <c r="A852" s="16"/>
    </row>
    <row r="853" spans="1:1" ht="12.75" customHeight="1" x14ac:dyDescent="0.2">
      <c r="A853" s="16"/>
    </row>
    <row r="854" spans="1:1" ht="12.75" customHeight="1" x14ac:dyDescent="0.2">
      <c r="A854" s="16"/>
    </row>
    <row r="855" spans="1:1" ht="12.75" customHeight="1" x14ac:dyDescent="0.2">
      <c r="A855" s="16"/>
    </row>
    <row r="856" spans="1:1" ht="12.75" customHeight="1" x14ac:dyDescent="0.2">
      <c r="A856" s="16"/>
    </row>
    <row r="857" spans="1:1" ht="12.75" customHeight="1" x14ac:dyDescent="0.2">
      <c r="A857" s="16"/>
    </row>
    <row r="858" spans="1:1" ht="12.75" customHeight="1" x14ac:dyDescent="0.2">
      <c r="A858" s="16"/>
    </row>
    <row r="859" spans="1:1" ht="12.75" customHeight="1" x14ac:dyDescent="0.2">
      <c r="A859" s="16"/>
    </row>
    <row r="860" spans="1:1" ht="12.75" customHeight="1" x14ac:dyDescent="0.2">
      <c r="A860" s="16"/>
    </row>
    <row r="861" spans="1:1" ht="12.75" customHeight="1" x14ac:dyDescent="0.2">
      <c r="A861" s="16"/>
    </row>
    <row r="862" spans="1:1" ht="12.75" customHeight="1" x14ac:dyDescent="0.2">
      <c r="A862" s="16"/>
    </row>
    <row r="863" spans="1:1" ht="12.75" customHeight="1" x14ac:dyDescent="0.2">
      <c r="A863" s="16"/>
    </row>
    <row r="864" spans="1:1" ht="12.75" customHeight="1" x14ac:dyDescent="0.2">
      <c r="A864" s="16"/>
    </row>
    <row r="865" spans="1:1" ht="12.75" customHeight="1" x14ac:dyDescent="0.2">
      <c r="A865" s="16"/>
    </row>
    <row r="866" spans="1:1" ht="12.75" customHeight="1" x14ac:dyDescent="0.2">
      <c r="A866" s="16"/>
    </row>
    <row r="867" spans="1:1" ht="12.75" customHeight="1" x14ac:dyDescent="0.2">
      <c r="A867" s="16"/>
    </row>
    <row r="868" spans="1:1" ht="12.75" customHeight="1" x14ac:dyDescent="0.2">
      <c r="A868" s="16"/>
    </row>
    <row r="869" spans="1:1" ht="12.75" customHeight="1" x14ac:dyDescent="0.2">
      <c r="A869" s="16"/>
    </row>
    <row r="870" spans="1:1" ht="12.75" customHeight="1" x14ac:dyDescent="0.2">
      <c r="A870" s="16"/>
    </row>
    <row r="871" spans="1:1" ht="12.75" customHeight="1" x14ac:dyDescent="0.2">
      <c r="A871" s="16"/>
    </row>
    <row r="872" spans="1:1" ht="12.75" customHeight="1" x14ac:dyDescent="0.2">
      <c r="A872" s="16"/>
    </row>
    <row r="873" spans="1:1" ht="12.75" customHeight="1" x14ac:dyDescent="0.2">
      <c r="A873" s="16"/>
    </row>
    <row r="874" spans="1:1" ht="12.75" customHeight="1" x14ac:dyDescent="0.2">
      <c r="A874" s="16"/>
    </row>
    <row r="875" spans="1:1" ht="12.75" customHeight="1" x14ac:dyDescent="0.2">
      <c r="A875" s="16"/>
    </row>
    <row r="876" spans="1:1" ht="12.75" customHeight="1" x14ac:dyDescent="0.2">
      <c r="A876" s="16"/>
    </row>
    <row r="877" spans="1:1" ht="12.75" customHeight="1" x14ac:dyDescent="0.2">
      <c r="A877" s="16"/>
    </row>
    <row r="878" spans="1:1" ht="12.75" customHeight="1" x14ac:dyDescent="0.2">
      <c r="A878" s="16"/>
    </row>
    <row r="879" spans="1:1" ht="12.75" customHeight="1" x14ac:dyDescent="0.2">
      <c r="A879" s="16"/>
    </row>
    <row r="880" spans="1:1" ht="12.75" customHeight="1" x14ac:dyDescent="0.2">
      <c r="A880" s="16"/>
    </row>
    <row r="881" spans="1:1" ht="12.75" customHeight="1" x14ac:dyDescent="0.2">
      <c r="A881" s="16"/>
    </row>
    <row r="882" spans="1:1" ht="12.75" customHeight="1" x14ac:dyDescent="0.2">
      <c r="A882" s="16"/>
    </row>
    <row r="883" spans="1:1" ht="12.75" customHeight="1" x14ac:dyDescent="0.2">
      <c r="A883" s="16"/>
    </row>
    <row r="884" spans="1:1" ht="12.75" customHeight="1" x14ac:dyDescent="0.2">
      <c r="A884" s="16"/>
    </row>
    <row r="885" spans="1:1" ht="12.75" customHeight="1" x14ac:dyDescent="0.2">
      <c r="A885" s="16"/>
    </row>
    <row r="886" spans="1:1" ht="12.75" customHeight="1" x14ac:dyDescent="0.2">
      <c r="A886" s="16"/>
    </row>
    <row r="887" spans="1:1" ht="12.75" customHeight="1" x14ac:dyDescent="0.2">
      <c r="A887" s="16"/>
    </row>
    <row r="888" spans="1:1" ht="12.75" customHeight="1" x14ac:dyDescent="0.2">
      <c r="A888" s="16"/>
    </row>
    <row r="889" spans="1:1" ht="12.75" customHeight="1" x14ac:dyDescent="0.2">
      <c r="A889" s="16"/>
    </row>
    <row r="890" spans="1:1" ht="12.75" customHeight="1" x14ac:dyDescent="0.2">
      <c r="A890" s="16"/>
    </row>
    <row r="891" spans="1:1" ht="12.75" customHeight="1" x14ac:dyDescent="0.2">
      <c r="A891" s="16"/>
    </row>
    <row r="892" spans="1:1" ht="12.75" customHeight="1" x14ac:dyDescent="0.2">
      <c r="A892" s="16"/>
    </row>
    <row r="893" spans="1:1" ht="12.75" customHeight="1" x14ac:dyDescent="0.2">
      <c r="A893" s="16"/>
    </row>
    <row r="894" spans="1:1" ht="12.75" customHeight="1" x14ac:dyDescent="0.2">
      <c r="A894" s="16"/>
    </row>
    <row r="895" spans="1:1" ht="12.75" customHeight="1" x14ac:dyDescent="0.2">
      <c r="A895" s="16"/>
    </row>
    <row r="896" spans="1:1" ht="12.75" customHeight="1" x14ac:dyDescent="0.2">
      <c r="A896" s="16"/>
    </row>
    <row r="897" spans="1:1" ht="12.75" customHeight="1" x14ac:dyDescent="0.2">
      <c r="A897" s="16"/>
    </row>
    <row r="898" spans="1:1" ht="12.75" customHeight="1" x14ac:dyDescent="0.2">
      <c r="A898" s="16"/>
    </row>
    <row r="899" spans="1:1" ht="12.75" customHeight="1" x14ac:dyDescent="0.2">
      <c r="A899" s="16"/>
    </row>
    <row r="900" spans="1:1" ht="12.75" customHeight="1" x14ac:dyDescent="0.2">
      <c r="A900" s="16"/>
    </row>
    <row r="901" spans="1:1" ht="12.75" customHeight="1" x14ac:dyDescent="0.2">
      <c r="A901" s="16"/>
    </row>
    <row r="902" spans="1:1" ht="12.75" customHeight="1" x14ac:dyDescent="0.2">
      <c r="A902" s="16"/>
    </row>
    <row r="903" spans="1:1" ht="12.75" customHeight="1" x14ac:dyDescent="0.2">
      <c r="A903" s="16"/>
    </row>
    <row r="904" spans="1:1" ht="12.75" customHeight="1" x14ac:dyDescent="0.2">
      <c r="A904" s="16"/>
    </row>
    <row r="905" spans="1:1" ht="12.75" customHeight="1" x14ac:dyDescent="0.2">
      <c r="A905" s="16"/>
    </row>
    <row r="906" spans="1:1" ht="12.75" customHeight="1" x14ac:dyDescent="0.2">
      <c r="A906" s="16"/>
    </row>
    <row r="907" spans="1:1" ht="12.75" customHeight="1" x14ac:dyDescent="0.2">
      <c r="A907" s="16"/>
    </row>
    <row r="908" spans="1:1" ht="12.75" customHeight="1" x14ac:dyDescent="0.2">
      <c r="A908" s="16"/>
    </row>
    <row r="909" spans="1:1" ht="12.75" customHeight="1" x14ac:dyDescent="0.2">
      <c r="A909" s="16"/>
    </row>
    <row r="910" spans="1:1" ht="12.75" customHeight="1" x14ac:dyDescent="0.2">
      <c r="A910" s="16"/>
    </row>
    <row r="911" spans="1:1" ht="12.75" customHeight="1" x14ac:dyDescent="0.2">
      <c r="A911" s="16"/>
    </row>
    <row r="912" spans="1:1" ht="12.75" customHeight="1" x14ac:dyDescent="0.2">
      <c r="A912" s="16"/>
    </row>
    <row r="913" spans="1:1" ht="12.75" customHeight="1" x14ac:dyDescent="0.2">
      <c r="A913" s="16"/>
    </row>
    <row r="914" spans="1:1" ht="12.75" customHeight="1" x14ac:dyDescent="0.2">
      <c r="A914" s="16"/>
    </row>
    <row r="915" spans="1:1" ht="12.75" customHeight="1" x14ac:dyDescent="0.2">
      <c r="A915" s="16"/>
    </row>
    <row r="916" spans="1:1" ht="12.75" customHeight="1" x14ac:dyDescent="0.2">
      <c r="A916" s="16"/>
    </row>
    <row r="917" spans="1:1" ht="12.75" customHeight="1" x14ac:dyDescent="0.2">
      <c r="A917" s="16"/>
    </row>
    <row r="918" spans="1:1" ht="12.75" customHeight="1" x14ac:dyDescent="0.2">
      <c r="A918" s="16"/>
    </row>
    <row r="919" spans="1:1" ht="12.75" customHeight="1" x14ac:dyDescent="0.2">
      <c r="A919" s="16"/>
    </row>
    <row r="920" spans="1:1" ht="12.75" customHeight="1" x14ac:dyDescent="0.2">
      <c r="A920" s="16"/>
    </row>
    <row r="921" spans="1:1" ht="12.75" customHeight="1" x14ac:dyDescent="0.2">
      <c r="A921" s="16"/>
    </row>
    <row r="922" spans="1:1" ht="12.75" customHeight="1" x14ac:dyDescent="0.2">
      <c r="A922" s="16"/>
    </row>
    <row r="923" spans="1:1" ht="12.75" customHeight="1" x14ac:dyDescent="0.2">
      <c r="A923" s="16"/>
    </row>
    <row r="924" spans="1:1" ht="12.75" customHeight="1" x14ac:dyDescent="0.2">
      <c r="A924" s="16"/>
    </row>
    <row r="925" spans="1:1" ht="12.75" customHeight="1" x14ac:dyDescent="0.2">
      <c r="A925" s="16"/>
    </row>
    <row r="926" spans="1:1" ht="12.75" customHeight="1" x14ac:dyDescent="0.2">
      <c r="A926" s="16"/>
    </row>
    <row r="927" spans="1:1" ht="12.75" customHeight="1" x14ac:dyDescent="0.2">
      <c r="A927" s="16"/>
    </row>
    <row r="928" spans="1:1" ht="12.75" customHeight="1" x14ac:dyDescent="0.2">
      <c r="A928" s="16"/>
    </row>
    <row r="929" spans="1:1" ht="12.75" customHeight="1" x14ac:dyDescent="0.2">
      <c r="A929" s="16"/>
    </row>
    <row r="930" spans="1:1" ht="12.75" customHeight="1" x14ac:dyDescent="0.2">
      <c r="A930" s="16"/>
    </row>
    <row r="931" spans="1:1" ht="12.75" customHeight="1" x14ac:dyDescent="0.2">
      <c r="A931" s="16"/>
    </row>
    <row r="932" spans="1:1" ht="12.75" customHeight="1" x14ac:dyDescent="0.2">
      <c r="A932" s="16"/>
    </row>
    <row r="933" spans="1:1" ht="12.75" customHeight="1" x14ac:dyDescent="0.2">
      <c r="A933" s="16"/>
    </row>
    <row r="934" spans="1:1" ht="12.75" customHeight="1" x14ac:dyDescent="0.2">
      <c r="A934" s="16"/>
    </row>
    <row r="935" spans="1:1" ht="12.75" customHeight="1" x14ac:dyDescent="0.2">
      <c r="A935" s="16"/>
    </row>
    <row r="936" spans="1:1" ht="12.75" customHeight="1" x14ac:dyDescent="0.2">
      <c r="A936" s="16"/>
    </row>
    <row r="937" spans="1:1" ht="12.75" customHeight="1" x14ac:dyDescent="0.2">
      <c r="A937" s="16"/>
    </row>
    <row r="938" spans="1:1" ht="12.75" customHeight="1" x14ac:dyDescent="0.2">
      <c r="A938" s="16"/>
    </row>
    <row r="939" spans="1:1" ht="12.75" customHeight="1" x14ac:dyDescent="0.2">
      <c r="A939" s="16"/>
    </row>
    <row r="940" spans="1:1" ht="12.75" customHeight="1" x14ac:dyDescent="0.2">
      <c r="A940" s="16"/>
    </row>
    <row r="941" spans="1:1" ht="12.75" customHeight="1" x14ac:dyDescent="0.2">
      <c r="A941" s="16"/>
    </row>
    <row r="942" spans="1:1" ht="12.75" customHeight="1" x14ac:dyDescent="0.2">
      <c r="A942" s="16"/>
    </row>
    <row r="943" spans="1:1" ht="12.75" customHeight="1" x14ac:dyDescent="0.2">
      <c r="A943" s="16"/>
    </row>
    <row r="944" spans="1:1" ht="12.75" customHeight="1" x14ac:dyDescent="0.2">
      <c r="A944" s="16"/>
    </row>
    <row r="945" spans="1:1" ht="12.75" customHeight="1" x14ac:dyDescent="0.2">
      <c r="A945" s="16"/>
    </row>
    <row r="946" spans="1:1" ht="12.75" customHeight="1" x14ac:dyDescent="0.2">
      <c r="A946" s="16"/>
    </row>
    <row r="947" spans="1:1" ht="12.75" customHeight="1" x14ac:dyDescent="0.2">
      <c r="A947" s="16"/>
    </row>
    <row r="948" spans="1:1" ht="12.75" customHeight="1" x14ac:dyDescent="0.2">
      <c r="A948" s="16"/>
    </row>
    <row r="949" spans="1:1" ht="12.75" customHeight="1" x14ac:dyDescent="0.2">
      <c r="A949" s="16"/>
    </row>
    <row r="950" spans="1:1" ht="12.75" customHeight="1" x14ac:dyDescent="0.2">
      <c r="A950" s="16"/>
    </row>
    <row r="951" spans="1:1" ht="12.75" customHeight="1" x14ac:dyDescent="0.2">
      <c r="A951" s="16"/>
    </row>
    <row r="952" spans="1:1" ht="12.75" customHeight="1" x14ac:dyDescent="0.2">
      <c r="A952" s="16"/>
    </row>
    <row r="953" spans="1:1" ht="12.75" customHeight="1" x14ac:dyDescent="0.2">
      <c r="A953" s="16"/>
    </row>
    <row r="954" spans="1:1" ht="12.75" customHeight="1" x14ac:dyDescent="0.2">
      <c r="A954" s="16"/>
    </row>
    <row r="955" spans="1:1" ht="12.75" customHeight="1" x14ac:dyDescent="0.2">
      <c r="A955" s="16"/>
    </row>
    <row r="956" spans="1:1" ht="12.75" customHeight="1" x14ac:dyDescent="0.2">
      <c r="A956" s="16"/>
    </row>
    <row r="957" spans="1:1" ht="12.75" customHeight="1" x14ac:dyDescent="0.2">
      <c r="A957" s="16"/>
    </row>
    <row r="958" spans="1:1" ht="12.75" customHeight="1" x14ac:dyDescent="0.2">
      <c r="A958" s="16"/>
    </row>
    <row r="959" spans="1:1" ht="12.75" customHeight="1" x14ac:dyDescent="0.2">
      <c r="A959" s="16"/>
    </row>
    <row r="960" spans="1:1" ht="12.75" customHeight="1" x14ac:dyDescent="0.2">
      <c r="A960" s="16"/>
    </row>
    <row r="961" spans="1:1" ht="12.75" customHeight="1" x14ac:dyDescent="0.2">
      <c r="A961" s="16"/>
    </row>
    <row r="962" spans="1:1" ht="12.75" customHeight="1" x14ac:dyDescent="0.2">
      <c r="A962" s="16"/>
    </row>
    <row r="963" spans="1:1" ht="12.75" customHeight="1" x14ac:dyDescent="0.2">
      <c r="A963" s="16"/>
    </row>
    <row r="964" spans="1:1" ht="12.75" customHeight="1" x14ac:dyDescent="0.2">
      <c r="A964" s="16"/>
    </row>
    <row r="965" spans="1:1" ht="12.75" customHeight="1" x14ac:dyDescent="0.2">
      <c r="A965" s="16"/>
    </row>
    <row r="966" spans="1:1" ht="12.75" customHeight="1" x14ac:dyDescent="0.2">
      <c r="A966" s="16"/>
    </row>
    <row r="967" spans="1:1" ht="12.75" customHeight="1" x14ac:dyDescent="0.2">
      <c r="A967" s="16"/>
    </row>
    <row r="968" spans="1:1" ht="12.75" customHeight="1" x14ac:dyDescent="0.2">
      <c r="A968" s="16"/>
    </row>
    <row r="969" spans="1:1" ht="12.75" customHeight="1" x14ac:dyDescent="0.2">
      <c r="A969" s="16"/>
    </row>
    <row r="970" spans="1:1" ht="12.75" customHeight="1" x14ac:dyDescent="0.2">
      <c r="A970" s="16"/>
    </row>
    <row r="971" spans="1:1" ht="12.75" customHeight="1" x14ac:dyDescent="0.2">
      <c r="A971" s="16"/>
    </row>
    <row r="972" spans="1:1" ht="12.75" customHeight="1" x14ac:dyDescent="0.2">
      <c r="A972" s="16"/>
    </row>
    <row r="973" spans="1:1" ht="12.75" customHeight="1" x14ac:dyDescent="0.2">
      <c r="A973" s="16"/>
    </row>
    <row r="974" spans="1:1" ht="12.75" customHeight="1" x14ac:dyDescent="0.2">
      <c r="A974" s="16"/>
    </row>
    <row r="975" spans="1:1" ht="12.75" customHeight="1" x14ac:dyDescent="0.2">
      <c r="A975" s="16"/>
    </row>
  </sheetData>
  <sheetProtection algorithmName="SHA-512" hashValue="mKps9uRcFN53bj6KAbpfYoKY3R2diD4pMHHqZy+N5JLYGacZDXovU1xGo0i6GRjkvlFmgaTBCkO131O2C8JC9w==" saltValue="sOgeKABgbA7lIw8HVRwfgw==" spinCount="100000" sheet="1" objects="1" scenarios="1"/>
  <mergeCells count="10">
    <mergeCell ref="B1:C1"/>
    <mergeCell ref="A2:A5"/>
    <mergeCell ref="A6:C6"/>
    <mergeCell ref="D6:E6"/>
    <mergeCell ref="F6:G6"/>
    <mergeCell ref="I6:J6"/>
    <mergeCell ref="B7:C7"/>
    <mergeCell ref="D7:E7"/>
    <mergeCell ref="F7:G7"/>
    <mergeCell ref="I7:J7"/>
  </mergeCells>
  <pageMargins left="0.7" right="0.7" top="0.75" bottom="0.75" header="0.3" footer="0.3"/>
  <pageSetup paperSize="9" orientation="portrait" horizontalDpi="300" verticalDpi="300" r:id="rId1"/>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C55CB-B7F8-47D2-B92C-E07FB7DC952B}">
  <dimension ref="A1:G12"/>
  <sheetViews>
    <sheetView workbookViewId="0">
      <selection activeCell="F13" sqref="F13"/>
    </sheetView>
  </sheetViews>
  <sheetFormatPr defaultColWidth="9.140625" defaultRowHeight="15" x14ac:dyDescent="0.25"/>
  <cols>
    <col min="1" max="1" width="4.42578125" style="30" customWidth="1"/>
    <col min="2" max="2" width="26.42578125" style="30" customWidth="1"/>
    <col min="3" max="3" width="18" style="30" customWidth="1"/>
    <col min="4" max="4" width="9.140625" style="30"/>
    <col min="5" max="5" width="4.5703125" style="30" customWidth="1"/>
    <col min="6" max="6" width="34.5703125" style="30" customWidth="1"/>
    <col min="7" max="7" width="30.5703125" style="30" customWidth="1"/>
    <col min="8" max="16384" width="9.140625" style="30"/>
  </cols>
  <sheetData>
    <row r="1" spans="1:7" x14ac:dyDescent="0.25">
      <c r="A1" s="152" t="s">
        <v>160</v>
      </c>
      <c r="B1" s="153"/>
      <c r="C1" s="154"/>
      <c r="E1" s="152" t="s">
        <v>161</v>
      </c>
      <c r="F1" s="153"/>
      <c r="G1" s="154"/>
    </row>
    <row r="2" spans="1:7" x14ac:dyDescent="0.25">
      <c r="A2" s="105" t="s">
        <v>162</v>
      </c>
      <c r="B2" s="105" t="s">
        <v>163</v>
      </c>
      <c r="C2" s="105" t="s">
        <v>164</v>
      </c>
      <c r="E2" s="106" t="s">
        <v>162</v>
      </c>
      <c r="F2" s="106" t="s">
        <v>163</v>
      </c>
      <c r="G2" s="106" t="s">
        <v>165</v>
      </c>
    </row>
    <row r="3" spans="1:7" ht="45" x14ac:dyDescent="0.25">
      <c r="A3" s="60" t="s">
        <v>166</v>
      </c>
      <c r="B3" s="60" t="s">
        <v>167</v>
      </c>
      <c r="C3" s="79" t="s">
        <v>168</v>
      </c>
      <c r="E3" s="60" t="s">
        <v>169</v>
      </c>
      <c r="F3" s="61" t="s">
        <v>170</v>
      </c>
      <c r="G3" s="61" t="s">
        <v>166</v>
      </c>
    </row>
    <row r="4" spans="1:7" x14ac:dyDescent="0.25">
      <c r="A4" s="60" t="s">
        <v>171</v>
      </c>
      <c r="B4" s="60" t="s">
        <v>172</v>
      </c>
      <c r="C4" s="79" t="s">
        <v>173</v>
      </c>
      <c r="E4" s="60" t="s">
        <v>174</v>
      </c>
      <c r="F4" s="61" t="s">
        <v>175</v>
      </c>
      <c r="G4" s="61" t="s">
        <v>176</v>
      </c>
    </row>
    <row r="5" spans="1:7" x14ac:dyDescent="0.25">
      <c r="A5" s="60" t="s">
        <v>177</v>
      </c>
      <c r="B5" s="60" t="s">
        <v>178</v>
      </c>
      <c r="C5" s="79" t="s">
        <v>168</v>
      </c>
      <c r="E5" s="60" t="s">
        <v>179</v>
      </c>
      <c r="F5" s="61" t="s">
        <v>180</v>
      </c>
      <c r="G5" s="61" t="s">
        <v>181</v>
      </c>
    </row>
    <row r="6" spans="1:7" x14ac:dyDescent="0.25">
      <c r="A6" s="60" t="s">
        <v>182</v>
      </c>
      <c r="B6" s="60" t="s">
        <v>183</v>
      </c>
      <c r="C6" s="79" t="s">
        <v>168</v>
      </c>
      <c r="E6" s="60" t="s">
        <v>184</v>
      </c>
      <c r="F6" s="61" t="s">
        <v>185</v>
      </c>
      <c r="G6" s="61" t="s">
        <v>182</v>
      </c>
    </row>
    <row r="7" spans="1:7" x14ac:dyDescent="0.25">
      <c r="A7" s="60" t="s">
        <v>186</v>
      </c>
      <c r="B7" s="60" t="s">
        <v>187</v>
      </c>
      <c r="C7" s="79" t="s">
        <v>168</v>
      </c>
      <c r="E7" s="60" t="s">
        <v>188</v>
      </c>
      <c r="F7" s="61" t="s">
        <v>188</v>
      </c>
      <c r="G7" s="61" t="s">
        <v>188</v>
      </c>
    </row>
    <row r="8" spans="1:7" x14ac:dyDescent="0.25">
      <c r="A8" s="60" t="s">
        <v>189</v>
      </c>
      <c r="B8" s="60" t="s">
        <v>190</v>
      </c>
      <c r="C8" s="79" t="s">
        <v>168</v>
      </c>
    </row>
    <row r="9" spans="1:7" x14ac:dyDescent="0.25">
      <c r="A9" s="60" t="s">
        <v>176</v>
      </c>
      <c r="B9" s="60" t="s">
        <v>191</v>
      </c>
      <c r="C9" s="79" t="s">
        <v>168</v>
      </c>
    </row>
    <row r="10" spans="1:7" x14ac:dyDescent="0.25">
      <c r="A10" s="60" t="s">
        <v>192</v>
      </c>
      <c r="B10" s="60" t="s">
        <v>193</v>
      </c>
      <c r="C10" s="79" t="s">
        <v>168</v>
      </c>
    </row>
    <row r="11" spans="1:7" x14ac:dyDescent="0.25">
      <c r="A11" s="60" t="s">
        <v>194</v>
      </c>
      <c r="B11" s="60" t="s">
        <v>195</v>
      </c>
      <c r="C11" s="79" t="s">
        <v>168</v>
      </c>
    </row>
    <row r="12" spans="1:7" x14ac:dyDescent="0.25">
      <c r="A12" s="60" t="s">
        <v>188</v>
      </c>
      <c r="B12" s="60" t="s">
        <v>188</v>
      </c>
      <c r="C12" s="60" t="s">
        <v>188</v>
      </c>
    </row>
  </sheetData>
  <sheetProtection algorithmName="SHA-512" hashValue="jHs3FpO20+7ifFiznKz7VzU+f4zH2gKZF4BT98TdhhCZ5IIZ4jXfJsaakl3qP1JdFE7ypKiGBsPlYS0jsrHzkg==" saltValue="+cYx3VnlPyQrueUpuxPitg==" spinCount="100000" sheet="1" objects="1" scenarios="1"/>
  <mergeCells count="2">
    <mergeCell ref="A1:C1"/>
    <mergeCell ref="E1:G1"/>
  </mergeCells>
  <phoneticPr fontId="36" type="noConversion"/>
  <pageMargins left="0.7" right="0.7" top="0.78740157499999996" bottom="0.78740157499999996" header="0.3" footer="0.3"/>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
  <sheetViews>
    <sheetView zoomScale="80" zoomScaleNormal="90" workbookViewId="0">
      <selection activeCell="F6" sqref="F6"/>
    </sheetView>
  </sheetViews>
  <sheetFormatPr defaultColWidth="8.5703125" defaultRowHeight="15" x14ac:dyDescent="0.25"/>
  <cols>
    <col min="1" max="1" width="4.5703125" style="33" customWidth="1"/>
    <col min="2" max="2" width="25.5703125" style="30" customWidth="1"/>
    <col min="3" max="3" width="29" style="30" bestFit="1" customWidth="1"/>
    <col min="4" max="4" width="13.42578125" style="30" bestFit="1" customWidth="1"/>
    <col min="5" max="5" width="32.5703125" style="30" bestFit="1" customWidth="1"/>
    <col min="6" max="6" width="32.5703125" style="30" customWidth="1"/>
    <col min="7" max="7" width="16.5703125" style="30" bestFit="1" customWidth="1"/>
    <col min="8" max="10" width="16.5703125" style="30" customWidth="1"/>
    <col min="11" max="11" width="15.42578125" style="30" bestFit="1" customWidth="1"/>
    <col min="12" max="12" width="10.5703125" style="30" customWidth="1"/>
    <col min="13" max="13" width="14.42578125" style="30" bestFit="1" customWidth="1"/>
    <col min="14" max="14" width="12.5703125" style="30" bestFit="1" customWidth="1"/>
    <col min="15" max="15" width="24.42578125" customWidth="1"/>
    <col min="16" max="16" width="18.5703125" style="30" customWidth="1"/>
    <col min="17" max="16384" width="8.5703125" style="30"/>
  </cols>
  <sheetData>
    <row r="1" spans="1:15" x14ac:dyDescent="0.25">
      <c r="A1" s="106" t="s">
        <v>162</v>
      </c>
      <c r="B1" s="107" t="s">
        <v>196</v>
      </c>
      <c r="C1" s="107" t="s">
        <v>163</v>
      </c>
      <c r="D1" s="107" t="s">
        <v>197</v>
      </c>
      <c r="E1" s="107" t="s">
        <v>198</v>
      </c>
      <c r="F1" s="107" t="s">
        <v>199</v>
      </c>
      <c r="G1" s="107" t="s">
        <v>200</v>
      </c>
      <c r="H1" s="108" t="s">
        <v>201</v>
      </c>
      <c r="I1" s="108" t="s">
        <v>202</v>
      </c>
      <c r="J1" s="108" t="s">
        <v>164</v>
      </c>
      <c r="K1" s="107" t="s">
        <v>11</v>
      </c>
      <c r="L1" s="107" t="s">
        <v>12</v>
      </c>
      <c r="M1" s="107" t="s">
        <v>13</v>
      </c>
      <c r="N1" s="107" t="s">
        <v>14</v>
      </c>
      <c r="O1" s="107" t="s">
        <v>203</v>
      </c>
    </row>
    <row r="2" spans="1:15" ht="63.75" x14ac:dyDescent="0.25">
      <c r="A2" s="39" t="s">
        <v>166</v>
      </c>
      <c r="B2" s="32" t="str">
        <f>'Služby-Systémy'!B3</f>
        <v>Služba certifikace senzorů</v>
      </c>
      <c r="C2" s="32" t="str">
        <f>Tabulka5[[#This Row],[ID]]&amp;": "&amp;Tabulka4[[#This Row],[Typové primární aktivum]]</f>
        <v>S1: Služba certifikace senzorů</v>
      </c>
      <c r="D2" s="32" t="s">
        <v>204</v>
      </c>
      <c r="E2" s="32" t="s">
        <v>205</v>
      </c>
      <c r="F2" s="32" t="s">
        <v>206</v>
      </c>
      <c r="G2" s="32" t="s">
        <v>207</v>
      </c>
      <c r="H2" s="32" t="s">
        <v>208</v>
      </c>
      <c r="I2" s="32" t="s">
        <v>209</v>
      </c>
      <c r="J2" s="32" t="s">
        <v>208</v>
      </c>
      <c r="K2" s="48">
        <f>'S1'!E5</f>
        <v>3</v>
      </c>
      <c r="L2" s="48">
        <f>'S1'!E6</f>
        <v>4</v>
      </c>
      <c r="M2" s="48">
        <f>'S1'!E7</f>
        <v>3</v>
      </c>
      <c r="N2" s="48">
        <f>'S1'!E8</f>
        <v>3</v>
      </c>
      <c r="O2" s="32"/>
    </row>
    <row r="3" spans="1:15" s="31" customFormat="1" ht="38.25" x14ac:dyDescent="0.25">
      <c r="A3" s="39" t="s">
        <v>210</v>
      </c>
      <c r="B3" s="32" t="s">
        <v>211</v>
      </c>
      <c r="C3" s="32" t="str">
        <f>Tabulka5[[#This Row],[ID]]&amp;": "&amp;Tabulka4[[#This Row],[Typové primární aktivum]]</f>
        <v>P1: Seznam certifikovaných senzorů</v>
      </c>
      <c r="D3" s="32" t="s">
        <v>212</v>
      </c>
      <c r="E3" s="32" t="s">
        <v>213</v>
      </c>
      <c r="F3" s="32" t="s">
        <v>206</v>
      </c>
      <c r="G3" s="32" t="s">
        <v>214</v>
      </c>
      <c r="H3" s="32" t="s">
        <v>215</v>
      </c>
      <c r="I3" s="32" t="s">
        <v>209</v>
      </c>
      <c r="J3" s="32" t="s">
        <v>208</v>
      </c>
      <c r="K3" s="48">
        <f>'P1'!E5</f>
        <v>2</v>
      </c>
      <c r="L3" s="48">
        <f>'P1'!E6</f>
        <v>1</v>
      </c>
      <c r="M3" s="48">
        <f>'P1'!E7</f>
        <v>1</v>
      </c>
      <c r="N3" s="48">
        <f>'P1'!E8</f>
        <v>3</v>
      </c>
      <c r="O3" s="32"/>
    </row>
    <row r="4" spans="1:15" ht="63.75" x14ac:dyDescent="0.25">
      <c r="A4" s="39" t="s">
        <v>216</v>
      </c>
      <c r="B4" s="32" t="s">
        <v>217</v>
      </c>
      <c r="C4" s="32" t="str">
        <f>Tabulka5[[#This Row],[ID]]&amp;": "&amp;Tabulka4[[#This Row],[Typové primární aktivum]]</f>
        <v>P2: Rozhodnutí</v>
      </c>
      <c r="D4" s="32" t="s">
        <v>212</v>
      </c>
      <c r="E4" s="32" t="s">
        <v>218</v>
      </c>
      <c r="F4" s="32" t="s">
        <v>206</v>
      </c>
      <c r="G4" s="32" t="s">
        <v>207</v>
      </c>
      <c r="H4" s="32" t="s">
        <v>208</v>
      </c>
      <c r="I4" s="32" t="s">
        <v>219</v>
      </c>
      <c r="J4" s="32" t="s">
        <v>208</v>
      </c>
      <c r="K4" s="48">
        <f>'P2'!E5</f>
        <v>2</v>
      </c>
      <c r="L4" s="48">
        <f>'P2'!E6</f>
        <v>3</v>
      </c>
      <c r="M4" s="48">
        <f>'P2'!E7</f>
        <v>3</v>
      </c>
      <c r="N4" s="48">
        <f>'P2'!E8</f>
        <v>3</v>
      </c>
      <c r="O4" s="32"/>
    </row>
    <row r="5" spans="1:15" s="31" customFormat="1" ht="63.75" x14ac:dyDescent="0.25">
      <c r="A5" s="39" t="s">
        <v>220</v>
      </c>
      <c r="B5" s="32" t="s">
        <v>221</v>
      </c>
      <c r="C5" s="32" t="str">
        <f>Tabulka5[[#This Row],[ID]]&amp;": "&amp;Tabulka4[[#This Row],[Typové primární aktivum]]</f>
        <v>P3: Žádosti, technická dokumentace</v>
      </c>
      <c r="D5" s="32" t="s">
        <v>212</v>
      </c>
      <c r="E5" s="32" t="s">
        <v>222</v>
      </c>
      <c r="F5" s="32" t="s">
        <v>206</v>
      </c>
      <c r="G5" s="32" t="s">
        <v>207</v>
      </c>
      <c r="H5" s="32" t="s">
        <v>208</v>
      </c>
      <c r="I5" s="32" t="s">
        <v>209</v>
      </c>
      <c r="J5" s="32" t="s">
        <v>208</v>
      </c>
      <c r="K5" s="48">
        <f>'P3'!E5</f>
        <v>3</v>
      </c>
      <c r="L5" s="48">
        <f>'P3'!E6</f>
        <v>3</v>
      </c>
      <c r="M5" s="48">
        <f>'P3'!E7</f>
        <v>3</v>
      </c>
      <c r="N5" s="48">
        <f>'P3'!E8</f>
        <v>3</v>
      </c>
      <c r="O5" s="32"/>
    </row>
    <row r="6" spans="1:15" ht="63.75" x14ac:dyDescent="0.25">
      <c r="A6" s="39" t="s">
        <v>223</v>
      </c>
      <c r="B6" s="55" t="s">
        <v>224</v>
      </c>
      <c r="C6" s="55" t="str">
        <f>Tabulka5[[#This Row],[ID]]&amp;": "&amp;Tabulka4[[#This Row],[Typové primární aktivum]]</f>
        <v>P4: Informace o průběhu certifikace</v>
      </c>
      <c r="D6" s="55" t="s">
        <v>212</v>
      </c>
      <c r="E6" s="55" t="s">
        <v>225</v>
      </c>
      <c r="F6" s="55" t="s">
        <v>206</v>
      </c>
      <c r="G6" s="55" t="s">
        <v>207</v>
      </c>
      <c r="H6" s="55" t="s">
        <v>208</v>
      </c>
      <c r="I6" s="55" t="s">
        <v>219</v>
      </c>
      <c r="J6" s="55" t="s">
        <v>208</v>
      </c>
      <c r="K6" s="56">
        <f>'P4'!E5</f>
        <v>3</v>
      </c>
      <c r="L6" s="56">
        <f>'P4'!E6</f>
        <v>4</v>
      </c>
      <c r="M6" s="56">
        <f>'P4'!E7</f>
        <v>3</v>
      </c>
      <c r="N6" s="56">
        <f>'P4'!E8</f>
        <v>3</v>
      </c>
      <c r="O6" s="55"/>
    </row>
    <row r="7" spans="1:15" x14ac:dyDescent="0.25">
      <c r="A7" s="39" t="s">
        <v>194</v>
      </c>
      <c r="B7" s="32" t="str">
        <f>'Služby-Systémy'!B11</f>
        <v>Služba elektronické pošty</v>
      </c>
      <c r="C7" s="55" t="str">
        <f>Tabulka5[[#This Row],[ID]]&amp;": "&amp;Tabulka4[[#This Row],[Typové primární aktivum]]</f>
        <v>S9: Služba elektronické pošty</v>
      </c>
      <c r="D7" s="32" t="s">
        <v>204</v>
      </c>
      <c r="E7" s="32" t="s">
        <v>188</v>
      </c>
      <c r="F7" s="32" t="s">
        <v>188</v>
      </c>
      <c r="G7" s="32" t="s">
        <v>188</v>
      </c>
      <c r="H7" s="32" t="s">
        <v>188</v>
      </c>
      <c r="I7" s="32" t="s">
        <v>188</v>
      </c>
      <c r="J7" s="32" t="s">
        <v>188</v>
      </c>
      <c r="K7" s="32" t="s">
        <v>188</v>
      </c>
      <c r="L7" s="32" t="s">
        <v>188</v>
      </c>
      <c r="M7" s="32" t="s">
        <v>188</v>
      </c>
      <c r="N7" s="32" t="s">
        <v>188</v>
      </c>
      <c r="O7" s="32" t="s">
        <v>188</v>
      </c>
    </row>
    <row r="8" spans="1:15" x14ac:dyDescent="0.25">
      <c r="A8" s="39" t="s">
        <v>177</v>
      </c>
      <c r="B8" s="32" t="str">
        <f>'Služby-Systémy'!B5</f>
        <v>Vedení úřední desky</v>
      </c>
      <c r="C8" s="55" t="str">
        <f>Tabulka5[[#This Row],[ID]]&amp;": "&amp;Tabulka4[[#This Row],[Typové primární aktivum]]</f>
        <v>S3: Vedení úřední desky</v>
      </c>
      <c r="D8" s="32" t="s">
        <v>204</v>
      </c>
      <c r="E8" s="32" t="s">
        <v>188</v>
      </c>
      <c r="F8" s="32" t="s">
        <v>188</v>
      </c>
      <c r="G8" s="32" t="s">
        <v>188</v>
      </c>
      <c r="H8" s="32" t="s">
        <v>188</v>
      </c>
      <c r="I8" s="32" t="s">
        <v>188</v>
      </c>
      <c r="J8" s="32" t="s">
        <v>188</v>
      </c>
      <c r="K8" s="32" t="s">
        <v>188</v>
      </c>
      <c r="L8" s="32" t="s">
        <v>188</v>
      </c>
      <c r="M8" s="32" t="s">
        <v>188</v>
      </c>
      <c r="N8" s="32" t="s">
        <v>188</v>
      </c>
      <c r="O8" s="32" t="s">
        <v>188</v>
      </c>
    </row>
    <row r="9" spans="1:15" ht="25.5" x14ac:dyDescent="0.25">
      <c r="A9" s="39" t="s">
        <v>226</v>
      </c>
      <c r="B9" s="32" t="s">
        <v>227</v>
      </c>
      <c r="C9" s="55" t="str">
        <f>Tabulka5[[#This Row],[ID]]&amp;": "&amp;Tabulka4[[#This Row],[Typové primární aktivum]]</f>
        <v>P5: Zveřejněné informace na úřední desce</v>
      </c>
      <c r="D9" s="32" t="s">
        <v>212</v>
      </c>
      <c r="E9" s="32" t="s">
        <v>188</v>
      </c>
      <c r="F9" s="32" t="s">
        <v>188</v>
      </c>
      <c r="G9" s="32" t="s">
        <v>188</v>
      </c>
      <c r="H9" s="32" t="s">
        <v>188</v>
      </c>
      <c r="I9" s="32" t="s">
        <v>188</v>
      </c>
      <c r="J9" s="32" t="s">
        <v>188</v>
      </c>
      <c r="K9" s="32" t="s">
        <v>188</v>
      </c>
      <c r="L9" s="32" t="s">
        <v>188</v>
      </c>
      <c r="M9" s="32" t="s">
        <v>188</v>
      </c>
      <c r="N9" s="32" t="s">
        <v>188</v>
      </c>
      <c r="O9" s="32" t="s">
        <v>188</v>
      </c>
    </row>
    <row r="10" spans="1:15" x14ac:dyDescent="0.25">
      <c r="A10" s="59" t="s">
        <v>188</v>
      </c>
      <c r="B10" s="55" t="s">
        <v>188</v>
      </c>
      <c r="C10" s="55" t="str">
        <f>Tabulka5[[#This Row],[ID]]&amp;": "&amp;Tabulka4[[#This Row],[Typové primární aktivum]]</f>
        <v>…: …</v>
      </c>
      <c r="D10" s="55"/>
      <c r="E10" s="55" t="s">
        <v>188</v>
      </c>
      <c r="F10" s="55" t="s">
        <v>188</v>
      </c>
      <c r="G10" s="55" t="s">
        <v>188</v>
      </c>
      <c r="H10" s="55" t="s">
        <v>188</v>
      </c>
      <c r="I10" s="55" t="s">
        <v>188</v>
      </c>
      <c r="J10" s="55" t="s">
        <v>188</v>
      </c>
      <c r="K10" s="55" t="s">
        <v>188</v>
      </c>
      <c r="L10" s="55" t="s">
        <v>188</v>
      </c>
      <c r="M10" s="55" t="s">
        <v>188</v>
      </c>
      <c r="N10" s="55" t="s">
        <v>188</v>
      </c>
      <c r="O10" s="55" t="s">
        <v>188</v>
      </c>
    </row>
    <row r="11" spans="1:15" x14ac:dyDescent="0.25">
      <c r="B11" s="57"/>
      <c r="C11" s="57"/>
      <c r="D11" s="57"/>
      <c r="E11" s="57"/>
      <c r="F11" s="57"/>
      <c r="G11" s="57"/>
      <c r="H11" s="57"/>
      <c r="I11" s="57"/>
      <c r="J11" s="57"/>
      <c r="K11" s="58"/>
      <c r="L11" s="58"/>
      <c r="M11" s="58"/>
      <c r="N11" s="58"/>
      <c r="O11" s="57"/>
    </row>
    <row r="12" spans="1:15" x14ac:dyDescent="0.25">
      <c r="B12" s="57"/>
      <c r="C12" s="57"/>
      <c r="D12" s="57"/>
      <c r="E12" s="57"/>
      <c r="F12" s="57"/>
      <c r="G12" s="57"/>
      <c r="H12" s="57"/>
      <c r="I12" s="57"/>
      <c r="J12" s="57"/>
      <c r="K12" s="58"/>
      <c r="L12" s="58"/>
      <c r="M12" s="58"/>
      <c r="N12" s="58"/>
      <c r="O12" s="57"/>
    </row>
    <row r="13" spans="1:15" x14ac:dyDescent="0.25">
      <c r="B13" s="57"/>
      <c r="C13" s="57"/>
      <c r="D13" s="57"/>
      <c r="E13" s="57"/>
      <c r="F13" s="57"/>
      <c r="G13" s="57"/>
      <c r="H13" s="57"/>
      <c r="I13" s="57"/>
      <c r="J13" s="57"/>
      <c r="K13" s="58"/>
      <c r="L13" s="58"/>
      <c r="M13" s="58"/>
      <c r="N13" s="58"/>
      <c r="O13" s="57"/>
    </row>
    <row r="14" spans="1:15" x14ac:dyDescent="0.25">
      <c r="B14" s="57"/>
      <c r="C14" s="57"/>
      <c r="D14" s="57"/>
      <c r="E14" s="57"/>
      <c r="F14" s="57"/>
      <c r="G14" s="57"/>
      <c r="H14" s="57"/>
      <c r="I14" s="57"/>
      <c r="J14" s="57"/>
      <c r="K14" s="58"/>
      <c r="L14" s="58"/>
      <c r="M14" s="58"/>
      <c r="N14" s="58"/>
      <c r="O14" s="57"/>
    </row>
    <row r="15" spans="1:15" x14ac:dyDescent="0.25">
      <c r="B15" s="57"/>
      <c r="C15" s="57"/>
      <c r="D15" s="57"/>
      <c r="E15" s="57"/>
      <c r="F15" s="57"/>
      <c r="G15" s="57"/>
      <c r="H15" s="57"/>
      <c r="I15" s="57"/>
      <c r="J15" s="57"/>
      <c r="K15" s="58"/>
      <c r="L15" s="58"/>
      <c r="M15" s="58"/>
      <c r="N15" s="58"/>
      <c r="O15" s="57"/>
    </row>
    <row r="16" spans="1:15" x14ac:dyDescent="0.25">
      <c r="B16" s="57"/>
      <c r="C16" s="57"/>
      <c r="D16" s="57"/>
      <c r="E16" s="57"/>
      <c r="F16" s="57"/>
      <c r="G16" s="57"/>
      <c r="H16" s="57"/>
      <c r="I16" s="57"/>
      <c r="J16" s="57"/>
      <c r="K16" s="58"/>
      <c r="L16" s="58"/>
      <c r="M16" s="58"/>
      <c r="N16" s="58"/>
      <c r="O16" s="57"/>
    </row>
    <row r="17" spans="2:15" x14ac:dyDescent="0.25">
      <c r="B17" s="57"/>
      <c r="C17" s="57"/>
      <c r="D17" s="57"/>
      <c r="E17" s="57"/>
      <c r="F17" s="57"/>
      <c r="G17" s="57"/>
      <c r="H17" s="57"/>
      <c r="I17" s="57"/>
      <c r="J17" s="57"/>
      <c r="K17" s="58"/>
      <c r="L17" s="58"/>
      <c r="M17" s="58"/>
      <c r="N17" s="58"/>
      <c r="O17" s="57"/>
    </row>
    <row r="18" spans="2:15" x14ac:dyDescent="0.25">
      <c r="B18" s="57"/>
      <c r="C18" s="57"/>
      <c r="D18" s="57"/>
      <c r="E18" s="57"/>
      <c r="F18" s="57"/>
      <c r="G18" s="57"/>
      <c r="H18" s="57"/>
      <c r="I18" s="57"/>
      <c r="J18" s="57"/>
      <c r="K18" s="58"/>
      <c r="L18" s="58"/>
      <c r="M18" s="58"/>
      <c r="N18" s="58"/>
      <c r="O18" s="57"/>
    </row>
    <row r="19" spans="2:15" x14ac:dyDescent="0.25">
      <c r="B19" s="57"/>
      <c r="C19" s="57"/>
      <c r="D19" s="57"/>
      <c r="E19" s="57"/>
      <c r="F19" s="57"/>
      <c r="G19" s="57"/>
      <c r="H19" s="57"/>
      <c r="I19" s="57"/>
      <c r="J19" s="57"/>
      <c r="K19" s="58"/>
      <c r="L19" s="58"/>
      <c r="M19" s="58"/>
      <c r="N19" s="58"/>
      <c r="O19" s="57"/>
    </row>
    <row r="20" spans="2:15" x14ac:dyDescent="0.25">
      <c r="B20" s="57"/>
      <c r="C20" s="57"/>
      <c r="D20" s="57"/>
      <c r="E20" s="57"/>
      <c r="F20" s="57"/>
      <c r="G20" s="57"/>
      <c r="H20" s="57"/>
      <c r="I20" s="57"/>
      <c r="J20" s="57"/>
      <c r="K20" s="58"/>
      <c r="L20" s="58"/>
      <c r="M20" s="58"/>
      <c r="N20" s="58"/>
      <c r="O20" s="57"/>
    </row>
    <row r="21" spans="2:15" x14ac:dyDescent="0.25">
      <c r="B21" s="57"/>
      <c r="C21" s="57"/>
      <c r="D21" s="57"/>
      <c r="E21" s="57"/>
      <c r="F21" s="57"/>
      <c r="G21" s="57"/>
      <c r="H21" s="57"/>
      <c r="I21" s="57"/>
      <c r="J21" s="57"/>
      <c r="K21" s="58"/>
      <c r="L21" s="58"/>
      <c r="M21" s="58"/>
      <c r="N21" s="58"/>
      <c r="O21" s="57"/>
    </row>
    <row r="22" spans="2:15" x14ac:dyDescent="0.25">
      <c r="B22" s="57"/>
      <c r="C22" s="57"/>
      <c r="D22" s="57"/>
      <c r="E22" s="57"/>
      <c r="F22" s="57"/>
      <c r="G22" s="57"/>
      <c r="H22" s="57"/>
      <c r="I22" s="57"/>
      <c r="J22" s="57"/>
      <c r="K22" s="58"/>
      <c r="L22" s="58"/>
      <c r="M22" s="58"/>
      <c r="N22" s="58"/>
      <c r="O22" s="57"/>
    </row>
    <row r="23" spans="2:15" x14ac:dyDescent="0.25">
      <c r="B23" s="57"/>
    </row>
  </sheetData>
  <sheetProtection algorithmName="SHA-512" hashValue="ZAQtVImocdgaDrRi18XLFTz3RsP9PtVEosLnLmBFSjO+GHAfKFFx8OPQ3j/f26wqkb259t0U1PMf7xD65HhbTQ==" saltValue="IBql3qiqKq7Xtg62+jgccw==" spinCount="100000" sheet="1" objects="1" scenarios="1"/>
  <phoneticPr fontId="36" type="noConversion"/>
  <conditionalFormatting sqref="H2:I6 H11:I22">
    <cfRule type="cellIs" dxfId="57" priority="1" operator="equal">
      <formula>"ano"</formula>
    </cfRule>
  </conditionalFormatting>
  <conditionalFormatting sqref="K2:N6 K11:N22">
    <cfRule type="cellIs" dxfId="56" priority="2" operator="equal">
      <formula>4</formula>
    </cfRule>
    <cfRule type="cellIs" dxfId="55" priority="3" operator="equal">
      <formula>3</formula>
    </cfRule>
    <cfRule type="cellIs" dxfId="54" priority="4" operator="equal">
      <formula>2</formula>
    </cfRule>
    <cfRule type="cellIs" dxfId="53" priority="5" operator="equal">
      <formula>1</formula>
    </cfRule>
  </conditionalFormatting>
  <dataValidations count="2">
    <dataValidation type="list" allowBlank="1" showInputMessage="1" showErrorMessage="1" sqref="D2:D22" xr:uid="{8890D11E-C5EC-4D62-9B24-D56E9F917793}">
      <formula1>"informace, služba"</formula1>
    </dataValidation>
    <dataValidation type="list" allowBlank="1" showInputMessage="1" showErrorMessage="1" sqref="H2:H6 H11:H22" xr:uid="{BDE57419-F469-45D2-AAD1-D5C57CF1A915}">
      <formula1>"ano, ne"</formula1>
    </dataValidation>
  </dataValidations>
  <pageMargins left="0.7" right="0.7" top="0.78740157499999996" bottom="0.78740157499999996" header="0.3" footer="0.3"/>
  <pageSetup paperSize="9" orientation="portrait" horizontalDpi="300" verticalDpi="300" r:id="rId1"/>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ignoredErrors>
    <ignoredError sqref="K3:K5 L3:L5 K6:L6 K9:L10" calculatedColumn="1"/>
  </ignoredErrors>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EE0A0-A3F5-4D3D-A9ED-5A17C03FA62E}">
  <dimension ref="A1:I8"/>
  <sheetViews>
    <sheetView workbookViewId="0">
      <selection activeCell="P14" sqref="P14"/>
    </sheetView>
  </sheetViews>
  <sheetFormatPr defaultRowHeight="15" x14ac:dyDescent="0.25"/>
  <cols>
    <col min="1" max="1" width="7.5703125" customWidth="1"/>
    <col min="2" max="2" width="27.5703125" bestFit="1" customWidth="1"/>
    <col min="3" max="8" width="14.5703125" customWidth="1"/>
    <col min="9" max="9" width="40.5703125" customWidth="1"/>
  </cols>
  <sheetData>
    <row r="1" spans="1:9" x14ac:dyDescent="0.25">
      <c r="A1" s="155" t="s">
        <v>228</v>
      </c>
      <c r="B1" s="155"/>
      <c r="C1" s="109" t="s">
        <v>166</v>
      </c>
      <c r="D1" s="109" t="s">
        <v>210</v>
      </c>
      <c r="E1" s="109" t="s">
        <v>216</v>
      </c>
      <c r="F1" s="109" t="s">
        <v>220</v>
      </c>
      <c r="G1" s="109" t="s">
        <v>223</v>
      </c>
      <c r="H1" s="109" t="s">
        <v>188</v>
      </c>
      <c r="I1" s="155" t="s">
        <v>229</v>
      </c>
    </row>
    <row r="2" spans="1:9" ht="45" x14ac:dyDescent="0.25">
      <c r="A2" s="155"/>
      <c r="B2" s="155"/>
      <c r="C2" s="109" t="str">
        <f>'Katalog primárních aktiv'!B2</f>
        <v>Služba certifikace senzorů</v>
      </c>
      <c r="D2" s="109" t="str">
        <f>'Katalog primárních aktiv'!B3</f>
        <v>Seznam certifikovaných senzorů</v>
      </c>
      <c r="E2" s="109" t="str">
        <f>'Katalog primárních aktiv'!B4</f>
        <v>Rozhodnutí</v>
      </c>
      <c r="F2" s="109" t="str">
        <f>'Katalog primárních aktiv'!B5</f>
        <v>Žádosti, technická dokumentace</v>
      </c>
      <c r="G2" s="109" t="str">
        <f>'Katalog primárních aktiv'!B6</f>
        <v>Informace o průběhu certifikace</v>
      </c>
      <c r="H2" s="109" t="s">
        <v>188</v>
      </c>
      <c r="I2" s="155"/>
    </row>
    <row r="3" spans="1:9" ht="75" x14ac:dyDescent="0.25">
      <c r="A3" s="110" t="s">
        <v>166</v>
      </c>
      <c r="B3" s="110" t="str">
        <f>'Katalog primárních aktiv'!B2</f>
        <v>Služba certifikace senzorů</v>
      </c>
      <c r="C3" s="109"/>
      <c r="D3" s="46" t="s">
        <v>230</v>
      </c>
      <c r="E3" s="46" t="s">
        <v>230</v>
      </c>
      <c r="F3" s="46" t="s">
        <v>230</v>
      </c>
      <c r="G3" s="46" t="s">
        <v>230</v>
      </c>
      <c r="H3" s="46"/>
      <c r="I3" s="47" t="s">
        <v>231</v>
      </c>
    </row>
    <row r="4" spans="1:9" ht="30" x14ac:dyDescent="0.25">
      <c r="A4" s="110" t="s">
        <v>210</v>
      </c>
      <c r="B4" s="110" t="str">
        <f>'Katalog primárních aktiv'!B3</f>
        <v>Seznam certifikovaných senzorů</v>
      </c>
      <c r="C4" s="46" t="s">
        <v>230</v>
      </c>
      <c r="D4" s="109"/>
      <c r="E4" s="46"/>
      <c r="F4" s="46"/>
      <c r="G4" s="46"/>
      <c r="H4" s="46"/>
      <c r="I4" s="47"/>
    </row>
    <row r="5" spans="1:9" x14ac:dyDescent="0.25">
      <c r="A5" s="110" t="s">
        <v>216</v>
      </c>
      <c r="B5" s="110" t="str">
        <f>'Katalog primárních aktiv'!B4</f>
        <v>Rozhodnutí</v>
      </c>
      <c r="C5" s="46" t="s">
        <v>230</v>
      </c>
      <c r="D5" s="46"/>
      <c r="E5" s="109"/>
      <c r="F5" s="46"/>
      <c r="G5" s="46"/>
      <c r="H5" s="46"/>
      <c r="I5" s="47"/>
    </row>
    <row r="6" spans="1:9" ht="30" x14ac:dyDescent="0.25">
      <c r="A6" s="110" t="s">
        <v>220</v>
      </c>
      <c r="B6" s="110" t="str">
        <f>'Katalog primárních aktiv'!B5</f>
        <v>Žádosti, technická dokumentace</v>
      </c>
      <c r="C6" s="46" t="s">
        <v>230</v>
      </c>
      <c r="D6" s="46"/>
      <c r="E6" s="46"/>
      <c r="F6" s="109"/>
      <c r="G6" s="46"/>
      <c r="H6" s="46"/>
      <c r="I6" s="47"/>
    </row>
    <row r="7" spans="1:9" ht="30" x14ac:dyDescent="0.25">
      <c r="A7" s="110" t="s">
        <v>223</v>
      </c>
      <c r="B7" s="110" t="str">
        <f>'Katalog primárních aktiv'!B6</f>
        <v>Informace o průběhu certifikace</v>
      </c>
      <c r="C7" s="46" t="s">
        <v>230</v>
      </c>
      <c r="D7" s="46"/>
      <c r="E7" s="46"/>
      <c r="F7" s="46"/>
      <c r="G7" s="109"/>
      <c r="H7" s="46"/>
      <c r="I7" s="47"/>
    </row>
    <row r="8" spans="1:9" x14ac:dyDescent="0.25">
      <c r="A8" s="110" t="s">
        <v>188</v>
      </c>
      <c r="B8" s="110" t="s">
        <v>188</v>
      </c>
      <c r="C8" s="46"/>
      <c r="D8" s="46"/>
      <c r="E8" s="46"/>
      <c r="F8" s="46"/>
      <c r="G8" s="46"/>
      <c r="H8" s="109"/>
      <c r="I8" s="47"/>
    </row>
  </sheetData>
  <sheetProtection algorithmName="SHA-512" hashValue="hjSQQiM0S1WSsMKNBYjatC85pXfVxrsaVDaRHPayc/56qKcWI433g4DmYaI+wDywIXeSI8viPubOcD6zPRhvBQ==" saltValue="P3/Xq38FQWH2wkQ/inubAg==" spinCount="100000" sheet="1" objects="1" scenarios="1"/>
  <mergeCells count="2">
    <mergeCell ref="I1:I2"/>
    <mergeCell ref="A1:B2"/>
  </mergeCells>
  <phoneticPr fontId="36" type="noConversion"/>
  <pageMargins left="0.7" right="0.7" top="0.78740157499999996" bottom="0.78740157499999996" header="0.3" footer="0.3"/>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26"/>
  <sheetViews>
    <sheetView zoomScaleNormal="100" workbookViewId="0">
      <selection activeCell="B4" sqref="B4:J4"/>
    </sheetView>
  </sheetViews>
  <sheetFormatPr defaultColWidth="27.42578125" defaultRowHeight="12.75" x14ac:dyDescent="0.25"/>
  <cols>
    <col min="1" max="1" width="37.42578125" style="17" customWidth="1"/>
    <col min="2" max="24" width="4.5703125" style="17" customWidth="1"/>
    <col min="25" max="25" width="2.42578125" style="17" customWidth="1"/>
    <col min="26" max="26" width="6.42578125" style="17" customWidth="1"/>
    <col min="27" max="27" width="10.5703125" style="17" customWidth="1"/>
    <col min="28" max="16384" width="27.42578125" style="17"/>
  </cols>
  <sheetData>
    <row r="1" spans="1:27" ht="20.100000000000001" customHeight="1" x14ac:dyDescent="0.25">
      <c r="A1" s="111" t="s">
        <v>232</v>
      </c>
      <c r="B1" s="165" t="str">
        <f>'Katalog primárních aktiv'!B2</f>
        <v>Služba certifikace senzorů</v>
      </c>
      <c r="C1" s="165"/>
      <c r="D1" s="165"/>
      <c r="E1" s="165"/>
      <c r="F1" s="165"/>
      <c r="G1" s="165"/>
      <c r="H1" s="165"/>
      <c r="I1" s="165"/>
      <c r="J1" s="165"/>
      <c r="K1" s="165"/>
      <c r="L1" s="165"/>
      <c r="M1" s="165"/>
      <c r="N1" s="165"/>
      <c r="O1" s="165"/>
      <c r="P1" s="165"/>
      <c r="Q1" s="165"/>
      <c r="R1" s="165"/>
      <c r="S1" s="165"/>
      <c r="T1" s="165"/>
      <c r="U1" s="165"/>
      <c r="V1" s="165"/>
      <c r="W1" s="165"/>
      <c r="X1" s="165"/>
    </row>
    <row r="2" spans="1:27" ht="20.100000000000001" customHeight="1" x14ac:dyDescent="0.25">
      <c r="A2" s="111" t="s">
        <v>233</v>
      </c>
      <c r="B2" s="170" t="str">
        <f>'Katalog primárních aktiv'!F2</f>
        <v>náměstek sekce certifikací (Martin Novotný)</v>
      </c>
      <c r="C2" s="171"/>
      <c r="D2" s="171"/>
      <c r="E2" s="171"/>
      <c r="F2" s="171"/>
      <c r="G2" s="171"/>
      <c r="H2" s="171"/>
      <c r="I2" s="171"/>
      <c r="J2" s="171"/>
      <c r="K2" s="171"/>
      <c r="L2" s="171"/>
      <c r="M2" s="171"/>
      <c r="N2" s="171"/>
      <c r="O2" s="171"/>
      <c r="P2" s="171"/>
      <c r="Q2" s="171"/>
      <c r="R2" s="171"/>
      <c r="S2" s="171"/>
      <c r="T2" s="171"/>
      <c r="U2" s="171"/>
      <c r="V2" s="171"/>
      <c r="W2" s="171"/>
      <c r="X2" s="172"/>
    </row>
    <row r="3" spans="1:27" ht="20.100000000000001" customHeight="1" x14ac:dyDescent="0.25">
      <c r="A3" s="111" t="s">
        <v>234</v>
      </c>
      <c r="B3" s="165" t="str">
        <f>'Katalog primárních aktiv'!G2</f>
        <v>ředitel odboru certifikací 1 (Jan Novák), ředitelka odboru certifikací 2 (Tereza Černá)</v>
      </c>
      <c r="C3" s="165"/>
      <c r="D3" s="165"/>
      <c r="E3" s="165"/>
      <c r="F3" s="165"/>
      <c r="G3" s="165"/>
      <c r="H3" s="165"/>
      <c r="I3" s="165"/>
      <c r="J3" s="165"/>
      <c r="K3" s="165"/>
      <c r="L3" s="165"/>
      <c r="M3" s="165"/>
      <c r="N3" s="165"/>
      <c r="O3" s="165"/>
      <c r="P3" s="165"/>
      <c r="Q3" s="165"/>
      <c r="R3" s="165"/>
      <c r="S3" s="165"/>
      <c r="T3" s="165"/>
      <c r="U3" s="165"/>
      <c r="V3" s="165"/>
      <c r="W3" s="165"/>
      <c r="X3" s="165"/>
    </row>
    <row r="4" spans="1:27" ht="20.100000000000001" customHeight="1" x14ac:dyDescent="0.25">
      <c r="A4" s="111" t="s">
        <v>235</v>
      </c>
      <c r="B4" s="166">
        <v>46055</v>
      </c>
      <c r="C4" s="166"/>
      <c r="D4" s="166"/>
      <c r="E4" s="166"/>
      <c r="F4" s="166"/>
      <c r="G4" s="166"/>
      <c r="H4" s="166"/>
      <c r="I4" s="166"/>
      <c r="J4" s="166"/>
      <c r="K4" s="41"/>
    </row>
    <row r="5" spans="1:27" ht="20.100000000000001" customHeight="1" x14ac:dyDescent="0.25">
      <c r="A5" s="156" t="s">
        <v>236</v>
      </c>
      <c r="B5" s="112" t="s">
        <v>11</v>
      </c>
      <c r="C5" s="113"/>
      <c r="D5" s="114"/>
      <c r="E5" s="123">
        <v>3</v>
      </c>
      <c r="F5" s="41"/>
      <c r="G5" s="41"/>
      <c r="H5" s="41"/>
      <c r="I5" s="41"/>
      <c r="J5" s="41"/>
      <c r="K5" s="41"/>
    </row>
    <row r="6" spans="1:27" ht="20.100000000000001" customHeight="1" x14ac:dyDescent="0.25">
      <c r="A6" s="157"/>
      <c r="B6" s="159" t="s">
        <v>12</v>
      </c>
      <c r="C6" s="160"/>
      <c r="D6" s="161"/>
      <c r="E6" s="40">
        <f>MAX(S12:S25)</f>
        <v>4</v>
      </c>
      <c r="F6" s="41"/>
      <c r="G6" s="41"/>
      <c r="H6" s="41"/>
      <c r="I6" s="41"/>
      <c r="J6" s="41"/>
      <c r="K6" s="41"/>
    </row>
    <row r="7" spans="1:27" ht="20.100000000000001" customHeight="1" x14ac:dyDescent="0.25">
      <c r="A7" s="157"/>
      <c r="B7" s="159" t="s">
        <v>13</v>
      </c>
      <c r="C7" s="160"/>
      <c r="D7" s="161"/>
      <c r="E7" s="123">
        <f>MAX(V12:V25)</f>
        <v>3</v>
      </c>
      <c r="F7" s="41"/>
      <c r="G7" s="41"/>
      <c r="H7" s="41"/>
      <c r="I7" s="41"/>
      <c r="J7" s="41"/>
      <c r="K7" s="41"/>
    </row>
    <row r="8" spans="1:27" ht="20.100000000000001" customHeight="1" x14ac:dyDescent="0.25">
      <c r="A8" s="158"/>
      <c r="B8" s="159" t="s">
        <v>14</v>
      </c>
      <c r="C8" s="160"/>
      <c r="D8" s="161"/>
      <c r="E8" s="123">
        <f>MAX(W12:X25)</f>
        <v>3</v>
      </c>
      <c r="F8" s="41"/>
      <c r="G8" s="41"/>
      <c r="H8" s="41"/>
      <c r="I8" s="41"/>
      <c r="J8" s="41"/>
      <c r="K8" s="41"/>
    </row>
    <row r="9" spans="1:27" ht="9.75" customHeight="1" x14ac:dyDescent="0.25">
      <c r="A9" s="42"/>
    </row>
    <row r="10" spans="1:27" ht="20.100000000000001" customHeight="1" x14ac:dyDescent="0.25">
      <c r="A10" s="115"/>
      <c r="B10" s="129" t="s">
        <v>11</v>
      </c>
      <c r="C10" s="129"/>
      <c r="D10" s="129"/>
      <c r="E10" s="129"/>
      <c r="F10" s="129"/>
      <c r="G10" s="129"/>
      <c r="H10" s="129"/>
      <c r="I10" s="129"/>
      <c r="J10" s="129"/>
      <c r="K10" s="167" t="s">
        <v>12</v>
      </c>
      <c r="L10" s="168"/>
      <c r="M10" s="168"/>
      <c r="N10" s="168"/>
      <c r="O10" s="168"/>
      <c r="P10" s="168"/>
      <c r="Q10" s="168"/>
      <c r="R10" s="168"/>
      <c r="S10" s="169"/>
      <c r="T10" s="141" t="s">
        <v>13</v>
      </c>
      <c r="U10" s="141"/>
      <c r="V10" s="141"/>
      <c r="W10" s="140" t="s">
        <v>14</v>
      </c>
      <c r="X10" s="140"/>
      <c r="Y10" s="43"/>
    </row>
    <row r="11" spans="1:27" ht="139.5" x14ac:dyDescent="0.25">
      <c r="A11" s="116" t="s">
        <v>237</v>
      </c>
      <c r="B11" s="117" t="s">
        <v>18</v>
      </c>
      <c r="C11" s="117" t="s">
        <v>238</v>
      </c>
      <c r="D11" s="117" t="s">
        <v>20</v>
      </c>
      <c r="E11" s="117" t="s">
        <v>21</v>
      </c>
      <c r="F11" s="117" t="s">
        <v>22</v>
      </c>
      <c r="G11" s="117" t="s">
        <v>23</v>
      </c>
      <c r="H11" s="117" t="s">
        <v>24</v>
      </c>
      <c r="I11" s="117" t="s">
        <v>25</v>
      </c>
      <c r="J11" s="117" t="s">
        <v>26</v>
      </c>
      <c r="K11" s="121" t="s">
        <v>27</v>
      </c>
      <c r="L11" s="121" t="s">
        <v>28</v>
      </c>
      <c r="M11" s="121" t="s">
        <v>29</v>
      </c>
      <c r="N11" s="121" t="s">
        <v>30</v>
      </c>
      <c r="O11" s="122" t="s">
        <v>31</v>
      </c>
      <c r="P11" s="122" t="s">
        <v>32</v>
      </c>
      <c r="Q11" s="122" t="s">
        <v>33</v>
      </c>
      <c r="R11" s="122" t="s">
        <v>34</v>
      </c>
      <c r="S11" s="121" t="s">
        <v>35</v>
      </c>
      <c r="T11" s="117" t="s">
        <v>36</v>
      </c>
      <c r="U11" s="117" t="s">
        <v>37</v>
      </c>
      <c r="V11" s="117" t="s">
        <v>38</v>
      </c>
      <c r="W11" s="121" t="s">
        <v>39</v>
      </c>
      <c r="X11" s="121" t="s">
        <v>40</v>
      </c>
      <c r="Y11" s="43"/>
    </row>
    <row r="12" spans="1:27" ht="25.5" x14ac:dyDescent="0.25">
      <c r="A12" s="118" t="s">
        <v>239</v>
      </c>
      <c r="B12" s="44">
        <f>MAX('P1'!B12,'P2'!B12,'P3'!B12,'P4'!B12)</f>
        <v>1</v>
      </c>
      <c r="C12" s="44">
        <f>MAX('P1'!C12,'P2'!C12,'P3'!C12,'P4'!C12)</f>
        <v>1</v>
      </c>
      <c r="D12" s="44">
        <f>MAX('P1'!D12,'P2'!D12,'P3'!D12,'P4'!D12)</f>
        <v>1</v>
      </c>
      <c r="E12" s="44">
        <f>MAX('P1'!E12,'P2'!E12,'P3'!E12,'P4'!E12)</f>
        <v>1</v>
      </c>
      <c r="F12" s="44">
        <f>MAX('P1'!F12,'P2'!F12,'P3'!F12,'P4'!F12)</f>
        <v>1</v>
      </c>
      <c r="G12" s="44">
        <f>MAX('P1'!G12,'P2'!G12,'P3'!G12,'P4'!G12)</f>
        <v>1</v>
      </c>
      <c r="H12" s="44">
        <f>MAX('P1'!H12,'P2'!H12,'P3'!H12,'P4'!H12)</f>
        <v>1</v>
      </c>
      <c r="I12" s="44">
        <f>MAX('P1'!I12,'P2'!I12,'P3'!I12,'P4'!I12)</f>
        <v>1</v>
      </c>
      <c r="J12" s="44">
        <f>MAX('P1'!J12,'P2'!J12,'P3'!J12,'P4'!J12)</f>
        <v>1</v>
      </c>
      <c r="K12" s="44">
        <f>MAX('P1'!K12,'P2'!K12,'P3'!K12,'P4'!K12)</f>
        <v>1</v>
      </c>
      <c r="L12" s="44">
        <f>MAX('P1'!L12,'P2'!L12,'P3'!L12,'P4'!L12)</f>
        <v>1</v>
      </c>
      <c r="M12" s="44">
        <f>MAX('P1'!M12,'P2'!M12,'P3'!M12,'P4'!M12)</f>
        <v>1</v>
      </c>
      <c r="N12" s="44">
        <f>MAX('P1'!N12,'P2'!N12,'P3'!N12,'P4'!N12)</f>
        <v>1</v>
      </c>
      <c r="O12" s="44">
        <f>MAX('P1'!O12,'P2'!O12,'P3'!O12,'P4'!O12)</f>
        <v>1</v>
      </c>
      <c r="P12" s="44">
        <f>MAX('P1'!P12,'P2'!P12,'P3'!P12,'P4'!P12)</f>
        <v>1</v>
      </c>
      <c r="Q12" s="44">
        <f>MAX('P1'!Q12,'P2'!Q12,'P3'!Q12,'P4'!Q12)</f>
        <v>1</v>
      </c>
      <c r="R12" s="44">
        <f>MAX('P1'!R12,'P2'!R12,'P3'!R12,'P4'!R12)</f>
        <v>1</v>
      </c>
      <c r="S12" s="44">
        <f>MAX('P1'!S12,'P2'!S12,'P3'!S12,'P4'!S12)</f>
        <v>1</v>
      </c>
      <c r="T12" s="44">
        <f>MAX('P1'!T12,'P2'!T12,'P3'!T12,'P4'!T12)</f>
        <v>2</v>
      </c>
      <c r="U12" s="44">
        <f>MAX('P1'!U12,'P2'!U12,'P3'!U12,'P4'!U12)</f>
        <v>2</v>
      </c>
      <c r="V12" s="44">
        <f>MAX('P1'!V12,'P2'!V12,'P3'!V12,'P4'!V12)</f>
        <v>2</v>
      </c>
      <c r="W12" s="44">
        <f>MAX('P1'!W12,'P2'!W12,'P3'!W12,'P4'!W12)</f>
        <v>2</v>
      </c>
      <c r="X12" s="44">
        <f>MAX('P1'!X12,'P2'!X12,'P3'!X12,'P4'!X12)</f>
        <v>2</v>
      </c>
      <c r="Z12" s="162" t="s">
        <v>240</v>
      </c>
      <c r="AA12" s="162"/>
    </row>
    <row r="13" spans="1:27" ht="25.5" x14ac:dyDescent="0.25">
      <c r="A13" s="118" t="s">
        <v>241</v>
      </c>
      <c r="B13" s="44">
        <f>MAX('P1'!B13,'P2'!B13,'P3'!B13,'P4'!B13)</f>
        <v>1</v>
      </c>
      <c r="C13" s="44">
        <f>MAX('P1'!C13,'P2'!C13,'P3'!C13,'P4'!C13)</f>
        <v>1</v>
      </c>
      <c r="D13" s="44">
        <f>MAX('P1'!D13,'P2'!D13,'P3'!D13,'P4'!D13)</f>
        <v>1</v>
      </c>
      <c r="E13" s="44">
        <f>MAX('P1'!E13,'P2'!E13,'P3'!E13,'P4'!E13)</f>
        <v>1</v>
      </c>
      <c r="F13" s="44">
        <f>MAX('P1'!F13,'P2'!F13,'P3'!F13,'P4'!F13)</f>
        <v>1</v>
      </c>
      <c r="G13" s="44">
        <f>MAX('P1'!G13,'P2'!G13,'P3'!G13,'P4'!G13)</f>
        <v>1</v>
      </c>
      <c r="H13" s="44">
        <f>MAX('P1'!H13,'P2'!H13,'P3'!H13,'P4'!H13)</f>
        <v>1</v>
      </c>
      <c r="I13" s="44">
        <f>MAX('P1'!I13,'P2'!I13,'P3'!I13,'P4'!I13)</f>
        <v>1</v>
      </c>
      <c r="J13" s="44">
        <f>MAX('P1'!J13,'P2'!J13,'P3'!J13,'P4'!J13)</f>
        <v>1</v>
      </c>
      <c r="K13" s="44">
        <f>MAX('P1'!K13,'P2'!K13,'P3'!K13,'P4'!K13)</f>
        <v>1</v>
      </c>
      <c r="L13" s="44">
        <f>MAX('P1'!L13,'P2'!L13,'P3'!L13,'P4'!L13)</f>
        <v>1</v>
      </c>
      <c r="M13" s="44">
        <f>MAX('P1'!M13,'P2'!M13,'P3'!M13,'P4'!M13)</f>
        <v>1</v>
      </c>
      <c r="N13" s="44">
        <f>MAX('P1'!N13,'P2'!N13,'P3'!N13,'P4'!N13)</f>
        <v>1</v>
      </c>
      <c r="O13" s="44">
        <f>MAX('P1'!O13,'P2'!O13,'P3'!O13,'P4'!O13)</f>
        <v>1</v>
      </c>
      <c r="P13" s="44">
        <f>MAX('P1'!P13,'P2'!P13,'P3'!P13,'P4'!P13)</f>
        <v>1</v>
      </c>
      <c r="Q13" s="44">
        <f>MAX('P1'!Q13,'P2'!Q13,'P3'!Q13,'P4'!Q13)</f>
        <v>1</v>
      </c>
      <c r="R13" s="44">
        <f>MAX('P1'!R13,'P2'!R13,'P3'!R13,'P4'!R13)</f>
        <v>1</v>
      </c>
      <c r="S13" s="44">
        <f>MAX('P1'!S13,'P2'!S13,'P3'!S13,'P4'!S13)</f>
        <v>1</v>
      </c>
      <c r="T13" s="44">
        <f>MAX('P1'!T13,'P2'!T13,'P3'!T13,'P4'!T13)</f>
        <v>2</v>
      </c>
      <c r="U13" s="44">
        <f>MAX('P1'!U13,'P2'!U13,'P3'!U13,'P4'!U13)</f>
        <v>2</v>
      </c>
      <c r="V13" s="44">
        <f>MAX('P1'!V13,'P2'!V13,'P3'!V13,'P4'!V13)</f>
        <v>2</v>
      </c>
      <c r="W13" s="44">
        <f>MAX('P1'!W13,'P2'!W13,'P3'!W13,'P4'!W13)</f>
        <v>2</v>
      </c>
      <c r="X13" s="44">
        <f>MAX('P1'!X13,'P2'!X13,'P3'!X13,'P4'!X13)</f>
        <v>2</v>
      </c>
      <c r="Z13" s="50">
        <v>0</v>
      </c>
      <c r="AA13" s="50" t="s">
        <v>242</v>
      </c>
    </row>
    <row r="14" spans="1:27" ht="18" customHeight="1" x14ac:dyDescent="0.25">
      <c r="A14" s="119" t="s">
        <v>243</v>
      </c>
      <c r="B14" s="44">
        <f>MAX('P1'!B14,'P2'!B14,'P3'!B14,'P4'!B14)</f>
        <v>0</v>
      </c>
      <c r="C14" s="44">
        <f>MAX('P1'!C14,'P2'!C14,'P3'!C14,'P4'!C14)</f>
        <v>0</v>
      </c>
      <c r="D14" s="44">
        <f>MAX('P1'!D14,'P2'!D14,'P3'!D14,'P4'!D14)</f>
        <v>0</v>
      </c>
      <c r="E14" s="44">
        <f>MAX('P1'!E14,'P2'!E14,'P3'!E14,'P4'!E14)</f>
        <v>0</v>
      </c>
      <c r="F14" s="44">
        <f>MAX('P1'!F14,'P2'!F14,'P3'!F14,'P4'!F14)</f>
        <v>0</v>
      </c>
      <c r="G14" s="44">
        <f>MAX('P1'!G14,'P2'!G14,'P3'!G14,'P4'!G14)</f>
        <v>0</v>
      </c>
      <c r="H14" s="44">
        <f>MAX('P1'!H14,'P2'!H14,'P3'!H14,'P4'!H14)</f>
        <v>0</v>
      </c>
      <c r="I14" s="44">
        <f>MAX('P1'!I14,'P2'!I14,'P3'!I14,'P4'!I14)</f>
        <v>0</v>
      </c>
      <c r="J14" s="44">
        <f>MAX('P1'!J14,'P2'!J14,'P3'!J14,'P4'!J14)</f>
        <v>0</v>
      </c>
      <c r="K14" s="44">
        <f>MAX('P1'!K14,'P2'!K14,'P3'!K14,'P4'!K14)</f>
        <v>0</v>
      </c>
      <c r="L14" s="44">
        <f>MAX('P1'!L14,'P2'!L14,'P3'!L14,'P4'!L14)</f>
        <v>0</v>
      </c>
      <c r="M14" s="44">
        <f>MAX('P1'!M14,'P2'!M14,'P3'!M14,'P4'!M14)</f>
        <v>0</v>
      </c>
      <c r="N14" s="44">
        <f>MAX('P1'!N14,'P2'!N14,'P3'!N14,'P4'!N14)</f>
        <v>0</v>
      </c>
      <c r="O14" s="44">
        <f>MAX('P1'!O14,'P2'!O14,'P3'!O14,'P4'!O14)</f>
        <v>0</v>
      </c>
      <c r="P14" s="44">
        <f>MAX('P1'!P14,'P2'!P14,'P3'!P14,'P4'!P14)</f>
        <v>0</v>
      </c>
      <c r="Q14" s="44">
        <f>MAX('P1'!Q14,'P2'!Q14,'P3'!Q14,'P4'!Q14)</f>
        <v>0</v>
      </c>
      <c r="R14" s="44">
        <f>MAX('P1'!R14,'P2'!R14,'P3'!R14,'P4'!R14)</f>
        <v>0</v>
      </c>
      <c r="S14" s="44">
        <f>MAX('P1'!S14,'P2'!S14,'P3'!S14,'P4'!S14)</f>
        <v>0</v>
      </c>
      <c r="T14" s="44">
        <f>MAX('P1'!T14,'P2'!T14,'P3'!T14,'P4'!T14)</f>
        <v>0</v>
      </c>
      <c r="U14" s="44">
        <f>MAX('P1'!U14,'P2'!U14,'P3'!U14,'P4'!U14)</f>
        <v>0</v>
      </c>
      <c r="V14" s="44">
        <f>MAX('P1'!V14,'P2'!V14,'P3'!V14,'P4'!V14)</f>
        <v>0</v>
      </c>
      <c r="W14" s="44">
        <f>MAX('P1'!W14,'P2'!W14,'P3'!W14,'P4'!W14)</f>
        <v>0</v>
      </c>
      <c r="X14" s="44">
        <f>MAX('P1'!X14,'P2'!X14,'P3'!X14,'P4'!X14)</f>
        <v>0</v>
      </c>
      <c r="Z14" s="18">
        <v>1</v>
      </c>
      <c r="AA14" s="19" t="s">
        <v>42</v>
      </c>
    </row>
    <row r="15" spans="1:27" ht="18" customHeight="1" x14ac:dyDescent="0.25">
      <c r="A15" s="119" t="s">
        <v>244</v>
      </c>
      <c r="B15" s="44">
        <f>MAX('P1'!B15,'P2'!B15,'P3'!B15,'P4'!B15)</f>
        <v>1</v>
      </c>
      <c r="C15" s="44">
        <f>MAX('P1'!C15,'P2'!C15,'P3'!C15,'P4'!C15)</f>
        <v>1</v>
      </c>
      <c r="D15" s="44">
        <f>MAX('P1'!D15,'P2'!D15,'P3'!D15,'P4'!D15)</f>
        <v>1</v>
      </c>
      <c r="E15" s="44">
        <f>MAX('P1'!E15,'P2'!E15,'P3'!E15,'P4'!E15)</f>
        <v>1</v>
      </c>
      <c r="F15" s="44">
        <f>MAX('P1'!F15,'P2'!F15,'P3'!F15,'P4'!F15)</f>
        <v>1</v>
      </c>
      <c r="G15" s="44">
        <f>MAX('P1'!G15,'P2'!G15,'P3'!G15,'P4'!G15)</f>
        <v>2</v>
      </c>
      <c r="H15" s="44">
        <f>MAX('P1'!H15,'P2'!H15,'P3'!H15,'P4'!H15)</f>
        <v>2</v>
      </c>
      <c r="I15" s="44">
        <f>MAX('P1'!I15,'P2'!I15,'P3'!I15,'P4'!I15)</f>
        <v>2</v>
      </c>
      <c r="J15" s="44">
        <f>MAX('P1'!J15,'P2'!J15,'P3'!J15,'P4'!J15)</f>
        <v>3</v>
      </c>
      <c r="K15" s="44">
        <f>MAX('P1'!K15,'P2'!K15,'P3'!K15,'P4'!K15)</f>
        <v>1</v>
      </c>
      <c r="L15" s="44">
        <f>MAX('P1'!L15,'P2'!L15,'P3'!L15,'P4'!L15)</f>
        <v>1</v>
      </c>
      <c r="M15" s="44">
        <f>MAX('P1'!M15,'P2'!M15,'P3'!M15,'P4'!M15)</f>
        <v>1</v>
      </c>
      <c r="N15" s="44">
        <f>MAX('P1'!N15,'P2'!N15,'P3'!N15,'P4'!N15)</f>
        <v>1</v>
      </c>
      <c r="O15" s="44">
        <f>MAX('P1'!O15,'P2'!O15,'P3'!O15,'P4'!O15)</f>
        <v>1</v>
      </c>
      <c r="P15" s="44">
        <f>MAX('P1'!P15,'P2'!P15,'P3'!P15,'P4'!P15)</f>
        <v>2</v>
      </c>
      <c r="Q15" s="44">
        <f>MAX('P1'!Q15,'P2'!Q15,'P3'!Q15,'P4'!Q15)</f>
        <v>2</v>
      </c>
      <c r="R15" s="44">
        <f>MAX('P1'!R15,'P2'!R15,'P3'!R15,'P4'!R15)</f>
        <v>2</v>
      </c>
      <c r="S15" s="44">
        <f>MAX('P1'!S15,'P2'!S15,'P3'!S15,'P4'!S15)</f>
        <v>2</v>
      </c>
      <c r="T15" s="44">
        <f>MAX('P1'!T15,'P2'!T15,'P3'!T15,'P4'!T15)</f>
        <v>2</v>
      </c>
      <c r="U15" s="44">
        <f>MAX('P1'!U15,'P2'!U15,'P3'!U15,'P4'!U15)</f>
        <v>3</v>
      </c>
      <c r="V15" s="44">
        <f>MAX('P1'!V15,'P2'!V15,'P3'!V15,'P4'!V15)</f>
        <v>3</v>
      </c>
      <c r="W15" s="44">
        <f>MAX('P1'!W15,'P2'!W15,'P3'!W15,'P4'!W15)</f>
        <v>3</v>
      </c>
      <c r="X15" s="44">
        <f>MAX('P1'!X15,'P2'!X15,'P3'!X15,'P4'!X15)</f>
        <v>3</v>
      </c>
      <c r="Z15" s="20">
        <v>2</v>
      </c>
      <c r="AA15" s="21" t="s">
        <v>46</v>
      </c>
    </row>
    <row r="16" spans="1:27" ht="18" customHeight="1" x14ac:dyDescent="0.25">
      <c r="A16" s="119" t="s">
        <v>245</v>
      </c>
      <c r="B16" s="44">
        <f>MAX('P1'!B16,'P2'!B16,'P3'!B16,'P4'!B16)</f>
        <v>1</v>
      </c>
      <c r="C16" s="44">
        <f>MAX('P1'!C16,'P2'!C16,'P3'!C16,'P4'!C16)</f>
        <v>1</v>
      </c>
      <c r="D16" s="44">
        <f>MAX('P1'!D16,'P2'!D16,'P3'!D16,'P4'!D16)</f>
        <v>1</v>
      </c>
      <c r="E16" s="44">
        <f>MAX('P1'!E16,'P2'!E16,'P3'!E16,'P4'!E16)</f>
        <v>1</v>
      </c>
      <c r="F16" s="44">
        <f>MAX('P1'!F16,'P2'!F16,'P3'!F16,'P4'!F16)</f>
        <v>1</v>
      </c>
      <c r="G16" s="44">
        <f>MAX('P1'!G16,'P2'!G16,'P3'!G16,'P4'!G16)</f>
        <v>2</v>
      </c>
      <c r="H16" s="44">
        <f>MAX('P1'!H16,'P2'!H16,'P3'!H16,'P4'!H16)</f>
        <v>2</v>
      </c>
      <c r="I16" s="44">
        <f>MAX('P1'!I16,'P2'!I16,'P3'!I16,'P4'!I16)</f>
        <v>2</v>
      </c>
      <c r="J16" s="44">
        <f>MAX('P1'!J16,'P2'!J16,'P3'!J16,'P4'!J16)</f>
        <v>3</v>
      </c>
      <c r="K16" s="44">
        <f>MAX('P1'!K16,'P2'!K16,'P3'!K16,'P4'!K16)</f>
        <v>1</v>
      </c>
      <c r="L16" s="44">
        <f>MAX('P1'!L16,'P2'!L16,'P3'!L16,'P4'!L16)</f>
        <v>1</v>
      </c>
      <c r="M16" s="44">
        <f>MAX('P1'!M16,'P2'!M16,'P3'!M16,'P4'!M16)</f>
        <v>1</v>
      </c>
      <c r="N16" s="44">
        <f>MAX('P1'!N16,'P2'!N16,'P3'!N16,'P4'!N16)</f>
        <v>1</v>
      </c>
      <c r="O16" s="44">
        <f>MAX('P1'!O16,'P2'!O16,'P3'!O16,'P4'!O16)</f>
        <v>1</v>
      </c>
      <c r="P16" s="44">
        <f>MAX('P1'!P16,'P2'!P16,'P3'!P16,'P4'!P16)</f>
        <v>2</v>
      </c>
      <c r="Q16" s="44">
        <f>MAX('P1'!Q16,'P2'!Q16,'P3'!Q16,'P4'!Q16)</f>
        <v>2</v>
      </c>
      <c r="R16" s="44">
        <f>MAX('P1'!R16,'P2'!R16,'P3'!R16,'P4'!R16)</f>
        <v>2</v>
      </c>
      <c r="S16" s="44">
        <f>MAX('P1'!S16,'P2'!S16,'P3'!S16,'P4'!S16)</f>
        <v>2</v>
      </c>
      <c r="T16" s="44">
        <f>MAX('P1'!T16,'P2'!T16,'P3'!T16,'P4'!T16)</f>
        <v>1</v>
      </c>
      <c r="U16" s="44">
        <f>MAX('P1'!U16,'P2'!U16,'P3'!U16,'P4'!U16)</f>
        <v>1</v>
      </c>
      <c r="V16" s="44">
        <f>MAX('P1'!V16,'P2'!V16,'P3'!V16,'P4'!V16)</f>
        <v>1</v>
      </c>
      <c r="W16" s="44">
        <f>MAX('P1'!W16,'P2'!W16,'P3'!W16,'P4'!W16)</f>
        <v>3</v>
      </c>
      <c r="X16" s="44">
        <f>MAX('P1'!X16,'P2'!X16,'P3'!X16,'P4'!X16)</f>
        <v>3</v>
      </c>
      <c r="Z16" s="85">
        <v>3</v>
      </c>
      <c r="AA16" s="86" t="s">
        <v>49</v>
      </c>
    </row>
    <row r="17" spans="1:27" ht="18" customHeight="1" x14ac:dyDescent="0.25">
      <c r="A17" s="119" t="s">
        <v>246</v>
      </c>
      <c r="B17" s="44">
        <f>MAX('P1'!B17,'P2'!B17,'P3'!B17,'P4'!B17)</f>
        <v>0</v>
      </c>
      <c r="C17" s="44">
        <f>MAX('P1'!C17,'P2'!C17,'P3'!C17,'P4'!C17)</f>
        <v>0</v>
      </c>
      <c r="D17" s="44">
        <f>MAX('P1'!D17,'P2'!D17,'P3'!D17,'P4'!D17)</f>
        <v>0</v>
      </c>
      <c r="E17" s="44">
        <f>MAX('P1'!E17,'P2'!E17,'P3'!E17,'P4'!E17)</f>
        <v>0</v>
      </c>
      <c r="F17" s="44">
        <f>MAX('P1'!F17,'P2'!F17,'P3'!F17,'P4'!F17)</f>
        <v>0</v>
      </c>
      <c r="G17" s="44">
        <f>MAX('P1'!G17,'P2'!G17,'P3'!G17,'P4'!G17)</f>
        <v>0</v>
      </c>
      <c r="H17" s="44">
        <f>MAX('P1'!H17,'P2'!H17,'P3'!H17,'P4'!H17)</f>
        <v>0</v>
      </c>
      <c r="I17" s="44">
        <f>MAX('P1'!I17,'P2'!I17,'P3'!I17,'P4'!I17)</f>
        <v>0</v>
      </c>
      <c r="J17" s="44">
        <f>MAX('P1'!J17,'P2'!J17,'P3'!J17,'P4'!J17)</f>
        <v>0</v>
      </c>
      <c r="K17" s="44">
        <f>MAX('P1'!K17,'P2'!K17,'P3'!K17,'P4'!K17)</f>
        <v>0</v>
      </c>
      <c r="L17" s="44">
        <f>MAX('P1'!L17,'P2'!L17,'P3'!L17,'P4'!L17)</f>
        <v>0</v>
      </c>
      <c r="M17" s="44">
        <f>MAX('P1'!M17,'P2'!M17,'P3'!M17,'P4'!M17)</f>
        <v>0</v>
      </c>
      <c r="N17" s="44">
        <f>MAX('P1'!N17,'P2'!N17,'P3'!N17,'P4'!N17)</f>
        <v>0</v>
      </c>
      <c r="O17" s="44">
        <f>MAX('P1'!O17,'P2'!O17,'P3'!O17,'P4'!O17)</f>
        <v>0</v>
      </c>
      <c r="P17" s="44">
        <f>MAX('P1'!P17,'P2'!P17,'P3'!P17,'P4'!P17)</f>
        <v>0</v>
      </c>
      <c r="Q17" s="44">
        <f>MAX('P1'!Q17,'P2'!Q17,'P3'!Q17,'P4'!Q17)</f>
        <v>0</v>
      </c>
      <c r="R17" s="44">
        <f>MAX('P1'!R17,'P2'!R17,'P3'!R17,'P4'!R17)</f>
        <v>0</v>
      </c>
      <c r="S17" s="44">
        <f>MAX('P1'!S17,'P2'!S17,'P3'!S17,'P4'!S17)</f>
        <v>0</v>
      </c>
      <c r="T17" s="44">
        <f>MAX('P1'!T17,'P2'!T17,'P3'!T17,'P4'!T17)</f>
        <v>0</v>
      </c>
      <c r="U17" s="44">
        <f>MAX('P1'!U17,'P2'!U17,'P3'!U17,'P4'!U17)</f>
        <v>0</v>
      </c>
      <c r="V17" s="44">
        <f>MAX('P1'!V17,'P2'!V17,'P3'!V17,'P4'!V17)</f>
        <v>0</v>
      </c>
      <c r="W17" s="44">
        <f>MAX('P1'!W17,'P2'!W17,'P3'!W17,'P4'!W17)</f>
        <v>0</v>
      </c>
      <c r="X17" s="44">
        <f>MAX('P1'!X17,'P2'!X17,'P3'!X17,'P4'!X17)</f>
        <v>0</v>
      </c>
      <c r="Z17" s="91">
        <v>4</v>
      </c>
      <c r="AA17" s="92" t="s">
        <v>52</v>
      </c>
    </row>
    <row r="18" spans="1:27" ht="18" customHeight="1" x14ac:dyDescent="0.25">
      <c r="A18" s="119" t="s">
        <v>247</v>
      </c>
      <c r="B18" s="44">
        <f>MAX('P1'!B18,'P2'!B18,'P3'!B18,'P4'!B18)</f>
        <v>1</v>
      </c>
      <c r="C18" s="44">
        <f>MAX('P1'!C18,'P2'!C18,'P3'!C18,'P4'!C18)</f>
        <v>1</v>
      </c>
      <c r="D18" s="44">
        <f>MAX('P1'!D18,'P2'!D18,'P3'!D18,'P4'!D18)</f>
        <v>1</v>
      </c>
      <c r="E18" s="44">
        <f>MAX('P1'!E18,'P2'!E18,'P3'!E18,'P4'!E18)</f>
        <v>1</v>
      </c>
      <c r="F18" s="44">
        <f>MAX('P1'!F18,'P2'!F18,'P3'!F18,'P4'!F18)</f>
        <v>1</v>
      </c>
      <c r="G18" s="44">
        <f>MAX('P1'!G18,'P2'!G18,'P3'!G18,'P4'!G18)</f>
        <v>2</v>
      </c>
      <c r="H18" s="44">
        <f>MAX('P1'!H18,'P2'!H18,'P3'!H18,'P4'!H18)</f>
        <v>2</v>
      </c>
      <c r="I18" s="44">
        <f>MAX('P1'!I18,'P2'!I18,'P3'!I18,'P4'!I18)</f>
        <v>2</v>
      </c>
      <c r="J18" s="44">
        <f>MAX('P1'!J18,'P2'!J18,'P3'!J18,'P4'!J18)</f>
        <v>3</v>
      </c>
      <c r="K18" s="44">
        <f>MAX('P1'!K18,'P2'!K18,'P3'!K18,'P4'!K18)</f>
        <v>1</v>
      </c>
      <c r="L18" s="44">
        <f>MAX('P1'!L18,'P2'!L18,'P3'!L18,'P4'!L18)</f>
        <v>1</v>
      </c>
      <c r="M18" s="44">
        <f>MAX('P1'!M18,'P2'!M18,'P3'!M18,'P4'!M18)</f>
        <v>1</v>
      </c>
      <c r="N18" s="44">
        <f>MAX('P1'!N18,'P2'!N18,'P3'!N18,'P4'!N18)</f>
        <v>1</v>
      </c>
      <c r="O18" s="44">
        <f>MAX('P1'!O18,'P2'!O18,'P3'!O18,'P4'!O18)</f>
        <v>1</v>
      </c>
      <c r="P18" s="44">
        <f>MAX('P1'!P18,'P2'!P18,'P3'!P18,'P4'!P18)</f>
        <v>2</v>
      </c>
      <c r="Q18" s="44">
        <f>MAX('P1'!Q18,'P2'!Q18,'P3'!Q18,'P4'!Q18)</f>
        <v>2</v>
      </c>
      <c r="R18" s="44">
        <f>MAX('P1'!R18,'P2'!R18,'P3'!R18,'P4'!R18)</f>
        <v>2</v>
      </c>
      <c r="S18" s="44">
        <f>MAX('P1'!S18,'P2'!S18,'P3'!S18,'P4'!S18)</f>
        <v>2</v>
      </c>
      <c r="T18" s="44">
        <f>MAX('P1'!T18,'P2'!T18,'P3'!T18,'P4'!T18)</f>
        <v>2</v>
      </c>
      <c r="U18" s="44">
        <f>MAX('P1'!U18,'P2'!U18,'P3'!U18,'P4'!U18)</f>
        <v>3</v>
      </c>
      <c r="V18" s="44">
        <f>MAX('P1'!V18,'P2'!V18,'P3'!V18,'P4'!V18)</f>
        <v>3</v>
      </c>
      <c r="W18" s="44">
        <f>MAX('P1'!W18,'P2'!W18,'P3'!W18,'P4'!W18)</f>
        <v>3</v>
      </c>
      <c r="X18" s="44">
        <f>MAX('P1'!X18,'P2'!X18,'P3'!X18,'P4'!X18)</f>
        <v>3</v>
      </c>
    </row>
    <row r="19" spans="1:27" ht="18" customHeight="1" x14ac:dyDescent="0.25">
      <c r="A19" s="119" t="s">
        <v>248</v>
      </c>
      <c r="B19" s="44">
        <f>MAX('P1'!B19,'P2'!B19,'P3'!B19,'P4'!B19)</f>
        <v>1</v>
      </c>
      <c r="C19" s="44">
        <f>MAX('P1'!C19,'P2'!C19,'P3'!C19,'P4'!C19)</f>
        <v>1</v>
      </c>
      <c r="D19" s="44">
        <f>MAX('P1'!D19,'P2'!D19,'P3'!D19,'P4'!D19)</f>
        <v>1</v>
      </c>
      <c r="E19" s="44">
        <f>MAX('P1'!E19,'P2'!E19,'P3'!E19,'P4'!E19)</f>
        <v>1</v>
      </c>
      <c r="F19" s="44">
        <f>MAX('P1'!F19,'P2'!F19,'P3'!F19,'P4'!F19)</f>
        <v>1</v>
      </c>
      <c r="G19" s="44">
        <f>MAX('P1'!G19,'P2'!G19,'P3'!G19,'P4'!G19)</f>
        <v>2</v>
      </c>
      <c r="H19" s="44">
        <f>MAX('P1'!H19,'P2'!H19,'P3'!H19,'P4'!H19)</f>
        <v>2</v>
      </c>
      <c r="I19" s="44">
        <f>MAX('P1'!I19,'P2'!I19,'P3'!I19,'P4'!I19)</f>
        <v>2</v>
      </c>
      <c r="J19" s="44">
        <f>MAX('P1'!J19,'P2'!J19,'P3'!J19,'P4'!J19)</f>
        <v>3</v>
      </c>
      <c r="K19" s="44">
        <f>MAX('P1'!K19,'P2'!K19,'P3'!K19,'P4'!K19)</f>
        <v>1</v>
      </c>
      <c r="L19" s="44">
        <f>MAX('P1'!L19,'P2'!L19,'P3'!L19,'P4'!L19)</f>
        <v>1</v>
      </c>
      <c r="M19" s="44">
        <f>MAX('P1'!M19,'P2'!M19,'P3'!M19,'P4'!M19)</f>
        <v>1</v>
      </c>
      <c r="N19" s="44">
        <f>MAX('P1'!N19,'P2'!N19,'P3'!N19,'P4'!N19)</f>
        <v>1</v>
      </c>
      <c r="O19" s="44">
        <f>MAX('P1'!O19,'P2'!O19,'P3'!O19,'P4'!O19)</f>
        <v>1</v>
      </c>
      <c r="P19" s="44">
        <f>MAX('P1'!P19,'P2'!P19,'P3'!P19,'P4'!P19)</f>
        <v>2</v>
      </c>
      <c r="Q19" s="44">
        <f>MAX('P1'!Q19,'P2'!Q19,'P3'!Q19,'P4'!Q19)</f>
        <v>2</v>
      </c>
      <c r="R19" s="44">
        <f>MAX('P1'!R19,'P2'!R19,'P3'!R19,'P4'!R19)</f>
        <v>2</v>
      </c>
      <c r="S19" s="44">
        <f>MAX('P1'!S19,'P2'!S19,'P3'!S19,'P4'!S19)</f>
        <v>2</v>
      </c>
      <c r="T19" s="44">
        <f>MAX('P1'!T19,'P2'!T19,'P3'!T19,'P4'!T19)</f>
        <v>1</v>
      </c>
      <c r="U19" s="44">
        <f>MAX('P1'!U19,'P2'!U19,'P3'!U19,'P4'!U19)</f>
        <v>1</v>
      </c>
      <c r="V19" s="44">
        <f>MAX('P1'!V19,'P2'!V19,'P3'!V19,'P4'!V19)</f>
        <v>1</v>
      </c>
      <c r="W19" s="44">
        <f>MAX('P1'!W19,'P2'!W19,'P3'!W19,'P4'!W19)</f>
        <v>3</v>
      </c>
      <c r="X19" s="44">
        <f>MAX('P1'!X19,'P2'!X19,'P3'!X19,'P4'!X19)</f>
        <v>3</v>
      </c>
    </row>
    <row r="20" spans="1:27" ht="18" customHeight="1" x14ac:dyDescent="0.25">
      <c r="A20" s="119" t="s">
        <v>249</v>
      </c>
      <c r="B20" s="44">
        <f>MAX('P1'!B20,'P2'!B20,'P3'!B20,'P4'!B20)</f>
        <v>0</v>
      </c>
      <c r="C20" s="44">
        <f>MAX('P1'!C20,'P2'!C20,'P3'!C20,'P4'!C20)</f>
        <v>0</v>
      </c>
      <c r="D20" s="44">
        <f>MAX('P1'!D20,'P2'!D20,'P3'!D20,'P4'!D20)</f>
        <v>0</v>
      </c>
      <c r="E20" s="44">
        <f>MAX('P1'!E20,'P2'!E20,'P3'!E20,'P4'!E20)</f>
        <v>0</v>
      </c>
      <c r="F20" s="44">
        <f>MAX('P1'!F20,'P2'!F20,'P3'!F20,'P4'!F20)</f>
        <v>0</v>
      </c>
      <c r="G20" s="44">
        <f>MAX('P1'!G20,'P2'!G20,'P3'!G20,'P4'!G20)</f>
        <v>0</v>
      </c>
      <c r="H20" s="44">
        <f>MAX('P1'!H20,'P2'!H20,'P3'!H20,'P4'!H20)</f>
        <v>0</v>
      </c>
      <c r="I20" s="44">
        <f>MAX('P1'!I20,'P2'!I20,'P3'!I20,'P4'!I20)</f>
        <v>0</v>
      </c>
      <c r="J20" s="44">
        <f>MAX('P1'!J20,'P2'!J20,'P3'!J20,'P4'!J20)</f>
        <v>0</v>
      </c>
      <c r="K20" s="44">
        <f>MAX('P1'!K20,'P2'!K20,'P3'!K20,'P4'!K20)</f>
        <v>0</v>
      </c>
      <c r="L20" s="44">
        <f>MAX('P1'!L20,'P2'!L20,'P3'!L20,'P4'!L20)</f>
        <v>0</v>
      </c>
      <c r="M20" s="44">
        <f>MAX('P1'!M20,'P2'!M20,'P3'!M20,'P4'!M20)</f>
        <v>0</v>
      </c>
      <c r="N20" s="44">
        <f>MAX('P1'!N20,'P2'!N20,'P3'!N20,'P4'!N20)</f>
        <v>0</v>
      </c>
      <c r="O20" s="44">
        <f>MAX('P1'!O20,'P2'!O20,'P3'!O20,'P4'!O20)</f>
        <v>0</v>
      </c>
      <c r="P20" s="44">
        <f>MAX('P1'!P20,'P2'!P20,'P3'!P20,'P4'!P20)</f>
        <v>0</v>
      </c>
      <c r="Q20" s="44">
        <f>MAX('P1'!Q20,'P2'!Q20,'P3'!Q20,'P4'!Q20)</f>
        <v>0</v>
      </c>
      <c r="R20" s="44">
        <f>MAX('P1'!R20,'P2'!R20,'P3'!R20,'P4'!R20)</f>
        <v>0</v>
      </c>
      <c r="S20" s="44">
        <f>MAX('P1'!S20,'P2'!S20,'P3'!S20,'P4'!S20)</f>
        <v>0</v>
      </c>
      <c r="T20" s="44">
        <f>MAX('P1'!T20,'P2'!T20,'P3'!T20,'P4'!T20)</f>
        <v>0</v>
      </c>
      <c r="U20" s="44">
        <f>MAX('P1'!U20,'P2'!U20,'P3'!U20,'P4'!U20)</f>
        <v>0</v>
      </c>
      <c r="V20" s="44">
        <f>MAX('P1'!V20,'P2'!V20,'P3'!V20,'P4'!V20)</f>
        <v>0</v>
      </c>
      <c r="W20" s="44">
        <f>MAX('P1'!W20,'P2'!W20,'P3'!W20,'P4'!W20)</f>
        <v>0</v>
      </c>
      <c r="X20" s="44">
        <f>MAX('P1'!X20,'P2'!X20,'P3'!X20,'P4'!X20)</f>
        <v>0</v>
      </c>
    </row>
    <row r="21" spans="1:27" ht="18" customHeight="1" x14ac:dyDescent="0.25">
      <c r="A21" s="119" t="s">
        <v>250</v>
      </c>
      <c r="B21" s="44">
        <f>MAX('P1'!B21,'P2'!B21,'P3'!B21,'P4'!B21)</f>
        <v>1</v>
      </c>
      <c r="C21" s="44">
        <f>MAX('P1'!C21,'P2'!C21,'P3'!C21,'P4'!C21)</f>
        <v>1</v>
      </c>
      <c r="D21" s="44">
        <f>MAX('P1'!D21,'P2'!D21,'P3'!D21,'P4'!D21)</f>
        <v>1</v>
      </c>
      <c r="E21" s="44">
        <f>MAX('P1'!E21,'P2'!E21,'P3'!E21,'P4'!E21)</f>
        <v>1</v>
      </c>
      <c r="F21" s="44">
        <f>MAX('P1'!F21,'P2'!F21,'P3'!F21,'P4'!F21)</f>
        <v>1</v>
      </c>
      <c r="G21" s="44">
        <f>MAX('P1'!G21,'P2'!G21,'P3'!G21,'P4'!G21)</f>
        <v>2</v>
      </c>
      <c r="H21" s="44">
        <f>MAX('P1'!H21,'P2'!H21,'P3'!H21,'P4'!H21)</f>
        <v>2</v>
      </c>
      <c r="I21" s="44">
        <f>MAX('P1'!I21,'P2'!I21,'P3'!I21,'P4'!I21)</f>
        <v>2</v>
      </c>
      <c r="J21" s="44">
        <f>MAX('P1'!J21,'P2'!J21,'P3'!J21,'P4'!J21)</f>
        <v>3</v>
      </c>
      <c r="K21" s="44">
        <f>MAX('P1'!K21,'P2'!K21,'P3'!K21,'P4'!K21)</f>
        <v>1</v>
      </c>
      <c r="L21" s="44">
        <f>MAX('P1'!L21,'P2'!L21,'P3'!L21,'P4'!L21)</f>
        <v>1</v>
      </c>
      <c r="M21" s="44">
        <f>MAX('P1'!M21,'P2'!M21,'P3'!M21,'P4'!M21)</f>
        <v>1</v>
      </c>
      <c r="N21" s="44">
        <f>MAX('P1'!N21,'P2'!N21,'P3'!N21,'P4'!N21)</f>
        <v>1</v>
      </c>
      <c r="O21" s="44">
        <f>MAX('P1'!O21,'P2'!O21,'P3'!O21,'P4'!O21)</f>
        <v>1</v>
      </c>
      <c r="P21" s="44">
        <f>MAX('P1'!P21,'P2'!P21,'P3'!P21,'P4'!P21)</f>
        <v>2</v>
      </c>
      <c r="Q21" s="44">
        <f>MAX('P1'!Q21,'P2'!Q21,'P3'!Q21,'P4'!Q21)</f>
        <v>2</v>
      </c>
      <c r="R21" s="44">
        <f>MAX('P1'!R21,'P2'!R21,'P3'!R21,'P4'!R21)</f>
        <v>2</v>
      </c>
      <c r="S21" s="44">
        <f>MAX('P1'!S21,'P2'!S21,'P3'!S21,'P4'!S21)</f>
        <v>2</v>
      </c>
      <c r="T21" s="44">
        <f>MAX('P1'!T21,'P2'!T21,'P3'!T21,'P4'!T21)</f>
        <v>1</v>
      </c>
      <c r="U21" s="44">
        <f>MAX('P1'!U21,'P2'!U21,'P3'!U21,'P4'!U21)</f>
        <v>2</v>
      </c>
      <c r="V21" s="44">
        <f>MAX('P1'!V21,'P2'!V21,'P3'!V21,'P4'!V21)</f>
        <v>3</v>
      </c>
      <c r="W21" s="44">
        <f>MAX('P1'!W21,'P2'!W21,'P3'!W21,'P4'!W21)</f>
        <v>3</v>
      </c>
      <c r="X21" s="44">
        <f>MAX('P1'!X21,'P2'!X21,'P3'!X21,'P4'!X21)</f>
        <v>3</v>
      </c>
    </row>
    <row r="22" spans="1:27" ht="18" customHeight="1" x14ac:dyDescent="0.25">
      <c r="A22" s="119" t="s">
        <v>251</v>
      </c>
      <c r="B22" s="44">
        <f>MAX('P1'!B22,'P2'!B22,'P3'!B22,'P4'!B22)</f>
        <v>0</v>
      </c>
      <c r="C22" s="44">
        <f>MAX('P1'!C22,'P2'!C22,'P3'!C22,'P4'!C22)</f>
        <v>0</v>
      </c>
      <c r="D22" s="44">
        <f>MAX('P1'!D22,'P2'!D22,'P3'!D22,'P4'!D22)</f>
        <v>0</v>
      </c>
      <c r="E22" s="44">
        <f>MAX('P1'!E22,'P2'!E22,'P3'!E22,'P4'!E22)</f>
        <v>0</v>
      </c>
      <c r="F22" s="44">
        <f>MAX('P1'!F22,'P2'!F22,'P3'!F22,'P4'!F22)</f>
        <v>0</v>
      </c>
      <c r="G22" s="44">
        <f>MAX('P1'!G22,'P2'!G22,'P3'!G22,'P4'!G22)</f>
        <v>0</v>
      </c>
      <c r="H22" s="44">
        <f>MAX('P1'!H22,'P2'!H22,'P3'!H22,'P4'!H22)</f>
        <v>0</v>
      </c>
      <c r="I22" s="44">
        <f>MAX('P1'!I22,'P2'!I22,'P3'!I22,'P4'!I22)</f>
        <v>0</v>
      </c>
      <c r="J22" s="44">
        <f>MAX('P1'!J22,'P2'!J22,'P3'!J22,'P4'!J22)</f>
        <v>0</v>
      </c>
      <c r="K22" s="44">
        <f>MAX('P1'!K22,'P2'!K22,'P3'!K22,'P4'!K22)</f>
        <v>0</v>
      </c>
      <c r="L22" s="44">
        <f>MAX('P1'!L22,'P2'!L22,'P3'!L22,'P4'!L22)</f>
        <v>0</v>
      </c>
      <c r="M22" s="44">
        <f>MAX('P1'!M22,'P2'!M22,'P3'!M22,'P4'!M22)</f>
        <v>0</v>
      </c>
      <c r="N22" s="44">
        <f>MAX('P1'!N22,'P2'!N22,'P3'!N22,'P4'!N22)</f>
        <v>0</v>
      </c>
      <c r="O22" s="44">
        <f>MAX('P1'!O22,'P2'!O22,'P3'!O22,'P4'!O22)</f>
        <v>0</v>
      </c>
      <c r="P22" s="44">
        <f>MAX('P1'!P22,'P2'!P22,'P3'!P22,'P4'!P22)</f>
        <v>0</v>
      </c>
      <c r="Q22" s="44">
        <f>MAX('P1'!Q22,'P2'!Q22,'P3'!Q22,'P4'!Q22)</f>
        <v>0</v>
      </c>
      <c r="R22" s="44">
        <f>MAX('P1'!R22,'P2'!R22,'P3'!R22,'P4'!R22)</f>
        <v>0</v>
      </c>
      <c r="S22" s="44">
        <f>MAX('P1'!S22,'P2'!S22,'P3'!S22,'P4'!S22)</f>
        <v>0</v>
      </c>
      <c r="T22" s="44">
        <f>MAX('P1'!T22,'P2'!T22,'P3'!T22,'P4'!T22)</f>
        <v>0</v>
      </c>
      <c r="U22" s="44">
        <f>MAX('P1'!U22,'P2'!U22,'P3'!U22,'P4'!U22)</f>
        <v>0</v>
      </c>
      <c r="V22" s="44">
        <f>MAX('P1'!V22,'P2'!V22,'P3'!V22,'P4'!V22)</f>
        <v>0</v>
      </c>
      <c r="W22" s="44">
        <f>MAX('P1'!W22,'P2'!W22,'P3'!W22,'P4'!W22)</f>
        <v>0</v>
      </c>
      <c r="X22" s="44">
        <f>MAX('P1'!X22,'P2'!X22,'P3'!X22,'P4'!X22)</f>
        <v>0</v>
      </c>
    </row>
    <row r="23" spans="1:27" ht="18" customHeight="1" x14ac:dyDescent="0.25">
      <c r="A23" s="119" t="s">
        <v>252</v>
      </c>
      <c r="B23" s="44">
        <f>MAX('P1'!B23,'P2'!B23,'P3'!B23,'P4'!B23)</f>
        <v>1</v>
      </c>
      <c r="C23" s="44">
        <f>MAX('P1'!C23,'P2'!C23,'P3'!C23,'P4'!C23)</f>
        <v>1</v>
      </c>
      <c r="D23" s="44">
        <f>MAX('P1'!D23,'P2'!D23,'P3'!D23,'P4'!D23)</f>
        <v>2</v>
      </c>
      <c r="E23" s="44">
        <f>MAX('P1'!E23,'P2'!E23,'P3'!E23,'P4'!E23)</f>
        <v>3</v>
      </c>
      <c r="F23" s="44">
        <f>MAX('P1'!F23,'P2'!F23,'P3'!F23,'P4'!F23)</f>
        <v>3</v>
      </c>
      <c r="G23" s="44">
        <f>MAX('P1'!G23,'P2'!G23,'P3'!G23,'P4'!G23)</f>
        <v>3</v>
      </c>
      <c r="H23" s="44">
        <f>MAX('P1'!H23,'P2'!H23,'P3'!H23,'P4'!H23)</f>
        <v>4</v>
      </c>
      <c r="I23" s="44">
        <f>MAX('P1'!I23,'P2'!I23,'P3'!I23,'P4'!I23)</f>
        <v>4</v>
      </c>
      <c r="J23" s="44">
        <f>MAX('P1'!J23,'P2'!J23,'P3'!J23,'P4'!J23)</f>
        <v>4</v>
      </c>
      <c r="K23" s="44">
        <f>MAX('P1'!K23,'P2'!K23,'P3'!K23,'P4'!K23)</f>
        <v>1</v>
      </c>
      <c r="L23" s="44">
        <f>MAX('P1'!L23,'P2'!L23,'P3'!L23,'P4'!L23)</f>
        <v>1</v>
      </c>
      <c r="M23" s="44">
        <f>MAX('P1'!M23,'P2'!M23,'P3'!M23,'P4'!M23)</f>
        <v>1</v>
      </c>
      <c r="N23" s="44">
        <f>MAX('P1'!N23,'P2'!N23,'P3'!N23,'P4'!N23)</f>
        <v>1</v>
      </c>
      <c r="O23" s="44">
        <f>MAX('P1'!O23,'P2'!O23,'P3'!O23,'P4'!O23)</f>
        <v>1</v>
      </c>
      <c r="P23" s="44">
        <f>MAX('P1'!P23,'P2'!P23,'P3'!P23,'P4'!P23)</f>
        <v>3</v>
      </c>
      <c r="Q23" s="44">
        <f>MAX('P1'!Q23,'P2'!Q23,'P3'!Q23,'P4'!Q23)</f>
        <v>3</v>
      </c>
      <c r="R23" s="44">
        <f>MAX('P1'!R23,'P2'!R23,'P3'!R23,'P4'!R23)</f>
        <v>3</v>
      </c>
      <c r="S23" s="44">
        <f>MAX('P1'!S23,'P2'!S23,'P3'!S23,'P4'!S23)</f>
        <v>4</v>
      </c>
      <c r="T23" s="44">
        <f>MAX('P1'!T23,'P2'!T23,'P3'!T23,'P4'!T23)</f>
        <v>1</v>
      </c>
      <c r="U23" s="44">
        <f>MAX('P1'!U23,'P2'!U23,'P3'!U23,'P4'!U23)</f>
        <v>1</v>
      </c>
      <c r="V23" s="44">
        <f>MAX('P1'!V23,'P2'!V23,'P3'!V23,'P4'!V23)</f>
        <v>1</v>
      </c>
      <c r="W23" s="44">
        <f>MAX('P1'!W23,'P2'!W23,'P3'!W23,'P4'!W23)</f>
        <v>3</v>
      </c>
      <c r="X23" s="44">
        <f>MAX('P1'!X23,'P2'!X23,'P3'!X23,'P4'!X23)</f>
        <v>3</v>
      </c>
    </row>
    <row r="24" spans="1:27" ht="18" customHeight="1" x14ac:dyDescent="0.25">
      <c r="A24" s="119" t="s">
        <v>253</v>
      </c>
      <c r="B24" s="44">
        <f>MAX('P1'!B24,'P2'!B24,'P3'!B24,'P4'!B24)</f>
        <v>0</v>
      </c>
      <c r="C24" s="44">
        <f>MAX('P1'!C24,'P2'!C24,'P3'!C24,'P4'!C24)</f>
        <v>0</v>
      </c>
      <c r="D24" s="44">
        <f>MAX('P1'!D24,'P2'!D24,'P3'!D24,'P4'!D24)</f>
        <v>0</v>
      </c>
      <c r="E24" s="44">
        <f>MAX('P1'!E24,'P2'!E24,'P3'!E24,'P4'!E24)</f>
        <v>0</v>
      </c>
      <c r="F24" s="44">
        <f>MAX('P1'!F24,'P2'!F24,'P3'!F24,'P4'!F24)</f>
        <v>0</v>
      </c>
      <c r="G24" s="44">
        <f>MAX('P1'!G24,'P2'!G24,'P3'!G24,'P4'!G24)</f>
        <v>0</v>
      </c>
      <c r="H24" s="44">
        <f>MAX('P1'!H24,'P2'!H24,'P3'!H24,'P4'!H24)</f>
        <v>0</v>
      </c>
      <c r="I24" s="44">
        <f>MAX('P1'!I24,'P2'!I24,'P3'!I24,'P4'!I24)</f>
        <v>0</v>
      </c>
      <c r="J24" s="44">
        <f>MAX('P1'!J24,'P2'!J24,'P3'!J24,'P4'!J24)</f>
        <v>0</v>
      </c>
      <c r="K24" s="44">
        <f>MAX('P1'!K24,'P2'!K24,'P3'!K24,'P4'!K24)</f>
        <v>0</v>
      </c>
      <c r="L24" s="44">
        <f>MAX('P1'!L24,'P2'!L24,'P3'!L24,'P4'!L24)</f>
        <v>0</v>
      </c>
      <c r="M24" s="44">
        <f>MAX('P1'!M24,'P2'!M24,'P3'!M24,'P4'!M24)</f>
        <v>0</v>
      </c>
      <c r="N24" s="44">
        <f>MAX('P1'!N24,'P2'!N24,'P3'!N24,'P4'!N24)</f>
        <v>0</v>
      </c>
      <c r="O24" s="44">
        <f>MAX('P1'!O24,'P2'!O24,'P3'!O24,'P4'!O24)</f>
        <v>0</v>
      </c>
      <c r="P24" s="44">
        <f>MAX('P1'!P24,'P2'!P24,'P3'!P24,'P4'!P24)</f>
        <v>0</v>
      </c>
      <c r="Q24" s="44">
        <f>MAX('P1'!Q24,'P2'!Q24,'P3'!Q24,'P4'!Q24)</f>
        <v>0</v>
      </c>
      <c r="R24" s="44">
        <f>MAX('P1'!R24,'P2'!R24,'P3'!R24,'P4'!R24)</f>
        <v>0</v>
      </c>
      <c r="S24" s="44">
        <f>MAX('P1'!S24,'P2'!S24,'P3'!S24,'P4'!S24)</f>
        <v>0</v>
      </c>
      <c r="T24" s="44">
        <f>MAX('P1'!T24,'P2'!T24,'P3'!T24,'P4'!T24)</f>
        <v>0</v>
      </c>
      <c r="U24" s="44">
        <f>MAX('P1'!U24,'P2'!U24,'P3'!U24,'P4'!U24)</f>
        <v>0</v>
      </c>
      <c r="V24" s="44">
        <f>MAX('P1'!V24,'P2'!V24,'P3'!V24,'P4'!V24)</f>
        <v>0</v>
      </c>
      <c r="W24" s="44">
        <f>MAX('P1'!W24,'P2'!W24,'P3'!W24,'P4'!W24)</f>
        <v>0</v>
      </c>
      <c r="X24" s="44">
        <f>MAX('P1'!X24,'P2'!X24,'P3'!X24,'P4'!X24)</f>
        <v>0</v>
      </c>
    </row>
    <row r="25" spans="1:27" ht="18" customHeight="1" x14ac:dyDescent="0.25">
      <c r="A25" s="120" t="s">
        <v>254</v>
      </c>
      <c r="B25" s="44">
        <f>MAX('P1'!B25,'P2'!B25,'P3'!B25,'P4'!B25)</f>
        <v>0</v>
      </c>
      <c r="C25" s="44">
        <f>MAX('P1'!C25,'P2'!C25,'P3'!C25,'P4'!C25)</f>
        <v>0</v>
      </c>
      <c r="D25" s="44">
        <f>MAX('P1'!D25,'P2'!D25,'P3'!D25,'P4'!D25)</f>
        <v>0</v>
      </c>
      <c r="E25" s="44">
        <f>MAX('P1'!E25,'P2'!E25,'P3'!E25,'P4'!E25)</f>
        <v>0</v>
      </c>
      <c r="F25" s="44">
        <f>MAX('P1'!F25,'P2'!F25,'P3'!F25,'P4'!F25)</f>
        <v>0</v>
      </c>
      <c r="G25" s="44">
        <f>MAX('P1'!G25,'P2'!G25,'P3'!G25,'P4'!G25)</f>
        <v>0</v>
      </c>
      <c r="H25" s="44">
        <f>MAX('P1'!H25,'P2'!H25,'P3'!H25,'P4'!H25)</f>
        <v>0</v>
      </c>
      <c r="I25" s="44">
        <f>MAX('P1'!I25,'P2'!I25,'P3'!I25,'P4'!I25)</f>
        <v>0</v>
      </c>
      <c r="J25" s="44">
        <f>MAX('P1'!J25,'P2'!J25,'P3'!J25,'P4'!J25)</f>
        <v>0</v>
      </c>
      <c r="K25" s="44">
        <f>MAX('P1'!K25,'P2'!K25,'P3'!K25,'P4'!K25)</f>
        <v>0</v>
      </c>
      <c r="L25" s="44">
        <f>MAX('P1'!L25,'P2'!L25,'P3'!L25,'P4'!L25)</f>
        <v>0</v>
      </c>
      <c r="M25" s="44">
        <f>MAX('P1'!M25,'P2'!M25,'P3'!M25,'P4'!M25)</f>
        <v>0</v>
      </c>
      <c r="N25" s="44">
        <f>MAX('P1'!N25,'P2'!N25,'P3'!N25,'P4'!N25)</f>
        <v>0</v>
      </c>
      <c r="O25" s="44">
        <f>MAX('P1'!O25,'P2'!O25,'P3'!O25,'P4'!O25)</f>
        <v>0</v>
      </c>
      <c r="P25" s="44">
        <f>MAX('P1'!P25,'P2'!P25,'P3'!P25,'P4'!P25)</f>
        <v>0</v>
      </c>
      <c r="Q25" s="44">
        <f>MAX('P1'!Q25,'P2'!Q25,'P3'!Q25,'P4'!Q25)</f>
        <v>0</v>
      </c>
      <c r="R25" s="44">
        <f>MAX('P1'!R25,'P2'!R25,'P3'!R25,'P4'!R25)</f>
        <v>0</v>
      </c>
      <c r="S25" s="44">
        <f>MAX('P1'!S25,'P2'!S25,'P3'!S25,'P4'!S25)</f>
        <v>0</v>
      </c>
      <c r="T25" s="44">
        <f>MAX('P1'!T25,'P2'!T25,'P3'!T25,'P4'!T25)</f>
        <v>0</v>
      </c>
      <c r="U25" s="44">
        <f>MAX('P1'!U25,'P2'!U25,'P3'!U25,'P4'!U25)</f>
        <v>0</v>
      </c>
      <c r="V25" s="44">
        <f>MAX('P1'!V25,'P2'!V25,'P3'!V25,'P4'!V25)</f>
        <v>0</v>
      </c>
      <c r="W25" s="44">
        <f>MAX('P1'!W25,'P2'!W25,'P3'!W25,'P4'!W25)</f>
        <v>0</v>
      </c>
      <c r="X25" s="44">
        <f>MAX('P1'!X25,'P2'!X25,'P3'!X25,'P4'!X25)</f>
        <v>0</v>
      </c>
    </row>
    <row r="26" spans="1:27" ht="69" x14ac:dyDescent="0.25">
      <c r="A26" s="126" t="s">
        <v>255</v>
      </c>
      <c r="B26" s="163" t="s">
        <v>256</v>
      </c>
      <c r="C26" s="164"/>
      <c r="D26" s="164"/>
      <c r="E26" s="164"/>
      <c r="F26" s="164"/>
      <c r="G26" s="164"/>
      <c r="H26" s="164"/>
      <c r="I26" s="164"/>
      <c r="J26" s="164"/>
      <c r="K26" s="164"/>
      <c r="L26" s="164"/>
      <c r="M26" s="164"/>
      <c r="N26" s="164"/>
      <c r="O26" s="164"/>
      <c r="P26" s="164"/>
      <c r="Q26" s="164"/>
      <c r="R26" s="164"/>
      <c r="S26" s="164"/>
      <c r="T26" s="164"/>
      <c r="U26" s="164"/>
      <c r="V26" s="164"/>
      <c r="W26" s="164"/>
      <c r="X26" s="164"/>
    </row>
  </sheetData>
  <sheetProtection algorithmName="SHA-512" hashValue="VQYYSUbuLio0rzy88iuGzgZp8/SN2pd84ZOljxjUb6LlieNYf5BL3fH5vsASvcI2HbSR475qt0YCZIm3IsQfYg==" saltValue="9xmxc4o6ZumZH7F86PHXIw==" spinCount="100000" sheet="1" objects="1" scenarios="1"/>
  <mergeCells count="14">
    <mergeCell ref="Z12:AA12"/>
    <mergeCell ref="B26:X26"/>
    <mergeCell ref="B1:X1"/>
    <mergeCell ref="B4:J4"/>
    <mergeCell ref="T10:V10"/>
    <mergeCell ref="W10:X10"/>
    <mergeCell ref="K10:S10"/>
    <mergeCell ref="B3:X3"/>
    <mergeCell ref="B2:X2"/>
    <mergeCell ref="A5:A8"/>
    <mergeCell ref="B6:D6"/>
    <mergeCell ref="B7:D7"/>
    <mergeCell ref="B8:D8"/>
    <mergeCell ref="B10:J10"/>
  </mergeCells>
  <conditionalFormatting sqref="E5:E8 B12:X25">
    <cfRule type="cellIs" dxfId="52" priority="3" operator="equal">
      <formula>1</formula>
    </cfRule>
    <cfRule type="cellIs" dxfId="51" priority="4" operator="equal">
      <formula>4</formula>
    </cfRule>
    <cfRule type="cellIs" dxfId="50" priority="5" operator="equal">
      <formula>3</formula>
    </cfRule>
    <cfRule type="cellIs" dxfId="49" priority="6" operator="equal">
      <formula>2</formula>
    </cfRule>
  </conditionalFormatting>
  <conditionalFormatting sqref="V16:X16">
    <cfRule type="cellIs" dxfId="48" priority="1" operator="equal">
      <formula>4</formula>
    </cfRule>
    <cfRule type="cellIs" dxfId="47" priority="2" operator="equal">
      <formula>2</formula>
    </cfRule>
  </conditionalFormatting>
  <dataValidations count="1">
    <dataValidation type="list" allowBlank="1" showInputMessage="1" showErrorMessage="1" sqref="B12:X25" xr:uid="{00000000-0002-0000-0300-000000000000}">
      <formula1>$Z$14:$Z$17</formula1>
    </dataValidation>
  </dataValidations>
  <pageMargins left="0.7" right="0.7" top="0.75" bottom="0.75" header="0.3" footer="0.3"/>
  <pageSetup paperSize="9" orientation="portrait" horizontalDpi="300" verticalDpi="300" r:id="rId1"/>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6"/>
  <sheetViews>
    <sheetView zoomScaleNormal="100" workbookViewId="0">
      <selection activeCell="B4" sqref="B4:J4"/>
    </sheetView>
  </sheetViews>
  <sheetFormatPr defaultColWidth="27.42578125" defaultRowHeight="12.75" x14ac:dyDescent="0.25"/>
  <cols>
    <col min="1" max="1" width="37.42578125" style="17" customWidth="1"/>
    <col min="2" max="24" width="4.5703125" style="17" customWidth="1"/>
    <col min="25" max="25" width="2.42578125" style="17" customWidth="1"/>
    <col min="26" max="26" width="6.42578125" style="17" customWidth="1"/>
    <col min="27" max="27" width="10.5703125" style="17" customWidth="1"/>
    <col min="28" max="16384" width="27.42578125" style="17"/>
  </cols>
  <sheetData>
    <row r="1" spans="1:27" ht="20.100000000000001" customHeight="1" x14ac:dyDescent="0.25">
      <c r="A1" s="111" t="s">
        <v>232</v>
      </c>
      <c r="B1" s="165" t="str">
        <f>'Katalog primárních aktiv'!B3</f>
        <v>Seznam certifikovaných senzorů</v>
      </c>
      <c r="C1" s="165"/>
      <c r="D1" s="165"/>
      <c r="E1" s="165"/>
      <c r="F1" s="165"/>
      <c r="G1" s="165"/>
      <c r="H1" s="165"/>
      <c r="I1" s="165"/>
      <c r="J1" s="165"/>
      <c r="K1" s="165"/>
      <c r="L1" s="165"/>
      <c r="M1" s="165"/>
      <c r="N1" s="165"/>
      <c r="O1" s="165"/>
      <c r="P1" s="165"/>
      <c r="Q1" s="165"/>
      <c r="R1" s="165"/>
      <c r="S1" s="165"/>
      <c r="T1" s="165"/>
      <c r="U1" s="165"/>
      <c r="V1" s="165"/>
      <c r="W1" s="165"/>
      <c r="X1" s="165"/>
    </row>
    <row r="2" spans="1:27" ht="20.100000000000001" customHeight="1" x14ac:dyDescent="0.25">
      <c r="A2" s="111" t="s">
        <v>233</v>
      </c>
      <c r="B2" s="170" t="str">
        <f>'Katalog primárních aktiv'!F3</f>
        <v>náměstek sekce certifikací (Martin Novotný)</v>
      </c>
      <c r="C2" s="171"/>
      <c r="D2" s="171"/>
      <c r="E2" s="171"/>
      <c r="F2" s="171"/>
      <c r="G2" s="171"/>
      <c r="H2" s="171"/>
      <c r="I2" s="171"/>
      <c r="J2" s="171"/>
      <c r="K2" s="171"/>
      <c r="L2" s="171"/>
      <c r="M2" s="171"/>
      <c r="N2" s="171"/>
      <c r="O2" s="171"/>
      <c r="P2" s="171"/>
      <c r="Q2" s="171"/>
      <c r="R2" s="171"/>
      <c r="S2" s="171"/>
      <c r="T2" s="171"/>
      <c r="U2" s="171"/>
      <c r="V2" s="171"/>
      <c r="W2" s="171"/>
      <c r="X2" s="172"/>
    </row>
    <row r="3" spans="1:27" ht="20.100000000000001" customHeight="1" x14ac:dyDescent="0.25">
      <c r="A3" s="111" t="s">
        <v>234</v>
      </c>
      <c r="B3" s="165" t="str">
        <f>'Katalog primárních aktiv'!G3</f>
        <v>ředitelka odboru podpory (Renata Malá)</v>
      </c>
      <c r="C3" s="165"/>
      <c r="D3" s="165"/>
      <c r="E3" s="165"/>
      <c r="F3" s="165"/>
      <c r="G3" s="165"/>
      <c r="H3" s="165"/>
      <c r="I3" s="165"/>
      <c r="J3" s="165"/>
      <c r="K3" s="165"/>
      <c r="L3" s="165"/>
      <c r="M3" s="165"/>
      <c r="N3" s="165"/>
      <c r="O3" s="165"/>
      <c r="P3" s="165"/>
      <c r="Q3" s="165"/>
      <c r="R3" s="165"/>
      <c r="S3" s="165"/>
      <c r="T3" s="165"/>
      <c r="U3" s="165"/>
      <c r="V3" s="165"/>
      <c r="W3" s="165"/>
      <c r="X3" s="165"/>
    </row>
    <row r="4" spans="1:27" ht="20.100000000000001" customHeight="1" x14ac:dyDescent="0.25">
      <c r="A4" s="111" t="s">
        <v>235</v>
      </c>
      <c r="B4" s="166">
        <v>46041</v>
      </c>
      <c r="C4" s="166"/>
      <c r="D4" s="166"/>
      <c r="E4" s="166"/>
      <c r="F4" s="166"/>
      <c r="G4" s="166"/>
      <c r="H4" s="166"/>
      <c r="I4" s="166"/>
      <c r="J4" s="166"/>
    </row>
    <row r="5" spans="1:27" ht="20.100000000000001" customHeight="1" x14ac:dyDescent="0.25">
      <c r="A5" s="156" t="s">
        <v>236</v>
      </c>
      <c r="B5" s="112" t="s">
        <v>11</v>
      </c>
      <c r="C5" s="113"/>
      <c r="D5" s="114"/>
      <c r="E5" s="40">
        <v>2</v>
      </c>
      <c r="F5" s="41"/>
      <c r="G5" s="41"/>
      <c r="H5" s="41"/>
      <c r="I5" s="41"/>
      <c r="J5" s="41"/>
    </row>
    <row r="6" spans="1:27" ht="20.100000000000001" customHeight="1" x14ac:dyDescent="0.25">
      <c r="A6" s="157"/>
      <c r="B6" s="159" t="s">
        <v>12</v>
      </c>
      <c r="C6" s="160"/>
      <c r="D6" s="161"/>
      <c r="E6" s="40">
        <f>MAX(K12:S25)</f>
        <v>1</v>
      </c>
      <c r="F6" s="41"/>
      <c r="G6" s="41"/>
      <c r="H6" s="41"/>
      <c r="I6" s="41"/>
      <c r="J6" s="41"/>
    </row>
    <row r="7" spans="1:27" ht="20.100000000000001" customHeight="1" x14ac:dyDescent="0.25">
      <c r="A7" s="157"/>
      <c r="B7" s="159" t="s">
        <v>13</v>
      </c>
      <c r="C7" s="160"/>
      <c r="D7" s="161"/>
      <c r="E7" s="40">
        <f>MAX(T12:V25)</f>
        <v>1</v>
      </c>
      <c r="F7" s="41"/>
      <c r="G7" s="41"/>
      <c r="H7" s="41"/>
      <c r="I7" s="41"/>
      <c r="J7" s="41"/>
    </row>
    <row r="8" spans="1:27" ht="20.100000000000001" customHeight="1" x14ac:dyDescent="0.25">
      <c r="A8" s="158"/>
      <c r="B8" s="159" t="s">
        <v>14</v>
      </c>
      <c r="C8" s="160"/>
      <c r="D8" s="161"/>
      <c r="E8" s="40">
        <f>MAX(W12:X25)</f>
        <v>3</v>
      </c>
      <c r="F8" s="41"/>
      <c r="G8" s="41"/>
      <c r="H8" s="41"/>
      <c r="I8" s="41"/>
      <c r="J8" s="41"/>
    </row>
    <row r="9" spans="1:27" ht="9.75" customHeight="1" x14ac:dyDescent="0.25">
      <c r="A9" s="42"/>
    </row>
    <row r="10" spans="1:27" ht="20.100000000000001" customHeight="1" x14ac:dyDescent="0.25">
      <c r="A10" s="115"/>
      <c r="B10" s="129" t="s">
        <v>11</v>
      </c>
      <c r="C10" s="129"/>
      <c r="D10" s="129"/>
      <c r="E10" s="129"/>
      <c r="F10" s="129"/>
      <c r="G10" s="129"/>
      <c r="H10" s="129"/>
      <c r="I10" s="129"/>
      <c r="J10" s="129"/>
      <c r="K10" s="140" t="s">
        <v>12</v>
      </c>
      <c r="L10" s="140"/>
      <c r="M10" s="140"/>
      <c r="N10" s="140"/>
      <c r="O10" s="140"/>
      <c r="P10" s="140"/>
      <c r="Q10" s="140"/>
      <c r="R10" s="140"/>
      <c r="S10" s="140"/>
      <c r="T10" s="141" t="s">
        <v>13</v>
      </c>
      <c r="U10" s="141"/>
      <c r="V10" s="141"/>
      <c r="W10" s="140" t="s">
        <v>14</v>
      </c>
      <c r="X10" s="140"/>
      <c r="Y10" s="43"/>
    </row>
    <row r="11" spans="1:27" ht="139.5" x14ac:dyDescent="0.25">
      <c r="A11" s="116" t="s">
        <v>237</v>
      </c>
      <c r="B11" s="117" t="s">
        <v>18</v>
      </c>
      <c r="C11" s="117" t="s">
        <v>238</v>
      </c>
      <c r="D11" s="117" t="s">
        <v>20</v>
      </c>
      <c r="E11" s="117" t="s">
        <v>21</v>
      </c>
      <c r="F11" s="117" t="s">
        <v>22</v>
      </c>
      <c r="G11" s="117" t="s">
        <v>23</v>
      </c>
      <c r="H11" s="117" t="s">
        <v>24</v>
      </c>
      <c r="I11" s="117" t="s">
        <v>25</v>
      </c>
      <c r="J11" s="117" t="s">
        <v>26</v>
      </c>
      <c r="K11" s="121" t="s">
        <v>27</v>
      </c>
      <c r="L11" s="121" t="s">
        <v>28</v>
      </c>
      <c r="M11" s="121" t="s">
        <v>29</v>
      </c>
      <c r="N11" s="121" t="s">
        <v>30</v>
      </c>
      <c r="O11" s="122" t="s">
        <v>31</v>
      </c>
      <c r="P11" s="122" t="s">
        <v>32</v>
      </c>
      <c r="Q11" s="122" t="s">
        <v>33</v>
      </c>
      <c r="R11" s="122" t="s">
        <v>34</v>
      </c>
      <c r="S11" s="121" t="s">
        <v>35</v>
      </c>
      <c r="T11" s="117" t="s">
        <v>36</v>
      </c>
      <c r="U11" s="117" t="s">
        <v>37</v>
      </c>
      <c r="V11" s="117" t="s">
        <v>38</v>
      </c>
      <c r="W11" s="121" t="s">
        <v>39</v>
      </c>
      <c r="X11" s="121" t="s">
        <v>40</v>
      </c>
      <c r="Y11" s="43"/>
    </row>
    <row r="12" spans="1:27" ht="25.5" x14ac:dyDescent="0.25">
      <c r="A12" s="118" t="s">
        <v>239</v>
      </c>
      <c r="B12" s="44"/>
      <c r="C12" s="44"/>
      <c r="D12" s="44"/>
      <c r="E12" s="44"/>
      <c r="F12" s="44"/>
      <c r="G12" s="44"/>
      <c r="H12" s="44"/>
      <c r="I12" s="44"/>
      <c r="J12" s="44"/>
      <c r="K12" s="44"/>
      <c r="L12" s="44"/>
      <c r="M12" s="44"/>
      <c r="N12" s="44"/>
      <c r="O12" s="44"/>
      <c r="P12" s="44"/>
      <c r="Q12" s="44"/>
      <c r="R12" s="44"/>
      <c r="S12" s="44"/>
      <c r="T12" s="44"/>
      <c r="U12" s="44"/>
      <c r="V12" s="44"/>
      <c r="W12" s="44"/>
      <c r="X12" s="44"/>
      <c r="Z12" s="162" t="s">
        <v>240</v>
      </c>
      <c r="AA12" s="162"/>
    </row>
    <row r="13" spans="1:27" ht="25.5" x14ac:dyDescent="0.25">
      <c r="A13" s="118" t="s">
        <v>241</v>
      </c>
      <c r="B13" s="44"/>
      <c r="C13" s="44"/>
      <c r="D13" s="44"/>
      <c r="E13" s="44"/>
      <c r="F13" s="44"/>
      <c r="G13" s="44"/>
      <c r="H13" s="44"/>
      <c r="I13" s="44"/>
      <c r="J13" s="44"/>
      <c r="K13" s="44"/>
      <c r="L13" s="44"/>
      <c r="M13" s="44"/>
      <c r="N13" s="44"/>
      <c r="O13" s="44"/>
      <c r="P13" s="44"/>
      <c r="Q13" s="44"/>
      <c r="R13" s="44"/>
      <c r="S13" s="44"/>
      <c r="T13" s="44"/>
      <c r="U13" s="44"/>
      <c r="V13" s="44"/>
      <c r="W13" s="44"/>
      <c r="X13" s="44"/>
      <c r="Z13" s="50">
        <v>0</v>
      </c>
      <c r="AA13" s="50" t="s">
        <v>242</v>
      </c>
    </row>
    <row r="14" spans="1:27" ht="18" customHeight="1" x14ac:dyDescent="0.25">
      <c r="A14" s="119" t="s">
        <v>243</v>
      </c>
      <c r="B14" s="44"/>
      <c r="C14" s="44"/>
      <c r="D14" s="44"/>
      <c r="E14" s="44"/>
      <c r="F14" s="44"/>
      <c r="G14" s="44"/>
      <c r="H14" s="44"/>
      <c r="I14" s="44"/>
      <c r="J14" s="44"/>
      <c r="K14" s="44"/>
      <c r="L14" s="44"/>
      <c r="M14" s="44"/>
      <c r="N14" s="44"/>
      <c r="O14" s="44"/>
      <c r="P14" s="44"/>
      <c r="Q14" s="44"/>
      <c r="R14" s="44"/>
      <c r="S14" s="44"/>
      <c r="T14" s="44"/>
      <c r="U14" s="44"/>
      <c r="V14" s="44"/>
      <c r="W14" s="44"/>
      <c r="X14" s="44"/>
      <c r="Z14" s="18">
        <v>1</v>
      </c>
      <c r="AA14" s="19" t="s">
        <v>42</v>
      </c>
    </row>
    <row r="15" spans="1:27" ht="18" customHeight="1" x14ac:dyDescent="0.25">
      <c r="A15" s="119" t="s">
        <v>244</v>
      </c>
      <c r="B15" s="44">
        <v>1</v>
      </c>
      <c r="C15" s="44">
        <v>1</v>
      </c>
      <c r="D15" s="44">
        <v>1</v>
      </c>
      <c r="E15" s="44">
        <v>1</v>
      </c>
      <c r="F15" s="44">
        <v>1</v>
      </c>
      <c r="G15" s="44">
        <v>2</v>
      </c>
      <c r="H15" s="44">
        <v>2</v>
      </c>
      <c r="I15" s="44">
        <v>2</v>
      </c>
      <c r="J15" s="44">
        <v>3</v>
      </c>
      <c r="K15" s="44">
        <v>1</v>
      </c>
      <c r="L15" s="44">
        <v>1</v>
      </c>
      <c r="M15" s="44">
        <v>1</v>
      </c>
      <c r="N15" s="44">
        <v>1</v>
      </c>
      <c r="O15" s="44">
        <v>1</v>
      </c>
      <c r="P15" s="44">
        <v>1</v>
      </c>
      <c r="Q15" s="44">
        <v>1</v>
      </c>
      <c r="R15" s="44">
        <v>1</v>
      </c>
      <c r="S15" s="44">
        <v>1</v>
      </c>
      <c r="T15" s="44">
        <v>1</v>
      </c>
      <c r="U15" s="44">
        <v>1</v>
      </c>
      <c r="V15" s="44">
        <v>1</v>
      </c>
      <c r="W15" s="44">
        <v>3</v>
      </c>
      <c r="X15" s="44">
        <v>3</v>
      </c>
      <c r="Z15" s="20">
        <v>2</v>
      </c>
      <c r="AA15" s="21" t="s">
        <v>46</v>
      </c>
    </row>
    <row r="16" spans="1:27" ht="18" customHeight="1" x14ac:dyDescent="0.25">
      <c r="A16" s="119" t="s">
        <v>245</v>
      </c>
      <c r="B16" s="44">
        <v>1</v>
      </c>
      <c r="C16" s="44">
        <v>1</v>
      </c>
      <c r="D16" s="44">
        <v>1</v>
      </c>
      <c r="E16" s="44">
        <v>1</v>
      </c>
      <c r="F16" s="44">
        <v>1</v>
      </c>
      <c r="G16" s="44">
        <v>2</v>
      </c>
      <c r="H16" s="44">
        <v>2</v>
      </c>
      <c r="I16" s="44">
        <v>2</v>
      </c>
      <c r="J16" s="44">
        <v>2</v>
      </c>
      <c r="K16" s="44">
        <v>1</v>
      </c>
      <c r="L16" s="44">
        <v>1</v>
      </c>
      <c r="M16" s="44">
        <v>1</v>
      </c>
      <c r="N16" s="44">
        <v>1</v>
      </c>
      <c r="O16" s="44">
        <v>1</v>
      </c>
      <c r="P16" s="44">
        <v>1</v>
      </c>
      <c r="Q16" s="44">
        <v>1</v>
      </c>
      <c r="R16" s="44">
        <v>1</v>
      </c>
      <c r="S16" s="44">
        <v>1</v>
      </c>
      <c r="T16" s="44">
        <v>1</v>
      </c>
      <c r="U16" s="44">
        <v>1</v>
      </c>
      <c r="V16" s="44">
        <v>1</v>
      </c>
      <c r="W16" s="44">
        <v>2</v>
      </c>
      <c r="X16" s="44">
        <v>2</v>
      </c>
      <c r="Z16" s="85">
        <v>3</v>
      </c>
      <c r="AA16" s="86" t="s">
        <v>49</v>
      </c>
    </row>
    <row r="17" spans="1:27" ht="18" customHeight="1" x14ac:dyDescent="0.25">
      <c r="A17" s="119" t="s">
        <v>246</v>
      </c>
      <c r="B17" s="44"/>
      <c r="C17" s="44"/>
      <c r="D17" s="44"/>
      <c r="E17" s="44"/>
      <c r="F17" s="44"/>
      <c r="G17" s="44"/>
      <c r="H17" s="44"/>
      <c r="I17" s="44"/>
      <c r="J17" s="44"/>
      <c r="K17" s="44"/>
      <c r="L17" s="44"/>
      <c r="M17" s="44"/>
      <c r="N17" s="44"/>
      <c r="O17" s="44"/>
      <c r="P17" s="44"/>
      <c r="Q17" s="44"/>
      <c r="R17" s="44"/>
      <c r="S17" s="44"/>
      <c r="T17" s="44"/>
      <c r="U17" s="44"/>
      <c r="V17" s="44"/>
      <c r="W17" s="44"/>
      <c r="X17" s="44"/>
      <c r="Z17" s="91">
        <v>4</v>
      </c>
      <c r="AA17" s="92" t="s">
        <v>52</v>
      </c>
    </row>
    <row r="18" spans="1:27" ht="18" customHeight="1" x14ac:dyDescent="0.25">
      <c r="A18" s="119" t="s">
        <v>247</v>
      </c>
      <c r="B18" s="44">
        <v>1</v>
      </c>
      <c r="C18" s="44">
        <v>1</v>
      </c>
      <c r="D18" s="44">
        <v>1</v>
      </c>
      <c r="E18" s="44">
        <v>1</v>
      </c>
      <c r="F18" s="44">
        <v>1</v>
      </c>
      <c r="G18" s="44">
        <v>2</v>
      </c>
      <c r="H18" s="44">
        <v>2</v>
      </c>
      <c r="I18" s="44">
        <v>2</v>
      </c>
      <c r="J18" s="44">
        <v>2</v>
      </c>
      <c r="K18" s="44">
        <v>1</v>
      </c>
      <c r="L18" s="44">
        <v>1</v>
      </c>
      <c r="M18" s="44">
        <v>1</v>
      </c>
      <c r="N18" s="44">
        <v>1</v>
      </c>
      <c r="O18" s="44">
        <v>1</v>
      </c>
      <c r="P18" s="44">
        <v>1</v>
      </c>
      <c r="Q18" s="44">
        <v>1</v>
      </c>
      <c r="R18" s="44">
        <v>1</v>
      </c>
      <c r="S18" s="44">
        <v>1</v>
      </c>
      <c r="T18" s="44">
        <v>1</v>
      </c>
      <c r="U18" s="44">
        <v>1</v>
      </c>
      <c r="V18" s="44">
        <v>1</v>
      </c>
      <c r="W18" s="44">
        <v>2</v>
      </c>
      <c r="X18" s="44">
        <v>2</v>
      </c>
    </row>
    <row r="19" spans="1:27" ht="18" customHeight="1" x14ac:dyDescent="0.25">
      <c r="A19" s="119" t="s">
        <v>248</v>
      </c>
      <c r="B19" s="44">
        <v>1</v>
      </c>
      <c r="C19" s="44">
        <v>1</v>
      </c>
      <c r="D19" s="44">
        <v>1</v>
      </c>
      <c r="E19" s="44">
        <v>1</v>
      </c>
      <c r="F19" s="44">
        <v>1</v>
      </c>
      <c r="G19" s="44">
        <v>2</v>
      </c>
      <c r="H19" s="44">
        <v>2</v>
      </c>
      <c r="I19" s="44">
        <v>2</v>
      </c>
      <c r="J19" s="44">
        <v>2</v>
      </c>
      <c r="K19" s="44">
        <v>1</v>
      </c>
      <c r="L19" s="44">
        <v>1</v>
      </c>
      <c r="M19" s="44">
        <v>1</v>
      </c>
      <c r="N19" s="44">
        <v>1</v>
      </c>
      <c r="O19" s="44">
        <v>1</v>
      </c>
      <c r="P19" s="44">
        <v>1</v>
      </c>
      <c r="Q19" s="44">
        <v>1</v>
      </c>
      <c r="R19" s="44">
        <v>1</v>
      </c>
      <c r="S19" s="44">
        <v>1</v>
      </c>
      <c r="T19" s="44">
        <v>1</v>
      </c>
      <c r="U19" s="44">
        <v>1</v>
      </c>
      <c r="V19" s="44">
        <v>1</v>
      </c>
      <c r="W19" s="44">
        <v>2</v>
      </c>
      <c r="X19" s="44">
        <v>2</v>
      </c>
    </row>
    <row r="20" spans="1:27" ht="18" customHeight="1" x14ac:dyDescent="0.25">
      <c r="A20" s="119" t="s">
        <v>249</v>
      </c>
      <c r="B20" s="44"/>
      <c r="C20" s="44"/>
      <c r="D20" s="44"/>
      <c r="E20" s="44"/>
      <c r="F20" s="44"/>
      <c r="G20" s="44"/>
      <c r="H20" s="44"/>
      <c r="I20" s="44"/>
      <c r="J20" s="44"/>
      <c r="K20" s="44"/>
      <c r="L20" s="44"/>
      <c r="M20" s="44"/>
      <c r="N20" s="44"/>
      <c r="O20" s="44"/>
      <c r="P20" s="44"/>
      <c r="Q20" s="44"/>
      <c r="R20" s="44"/>
      <c r="S20" s="44"/>
      <c r="T20" s="44"/>
      <c r="U20" s="44"/>
      <c r="V20" s="44"/>
      <c r="W20" s="44"/>
      <c r="X20" s="44"/>
    </row>
    <row r="21" spans="1:27" ht="18" customHeight="1" x14ac:dyDescent="0.25">
      <c r="A21" s="119" t="s">
        <v>250</v>
      </c>
      <c r="B21" s="44">
        <v>1</v>
      </c>
      <c r="C21" s="44">
        <v>1</v>
      </c>
      <c r="D21" s="44">
        <v>1</v>
      </c>
      <c r="E21" s="44">
        <v>1</v>
      </c>
      <c r="F21" s="44">
        <v>1</v>
      </c>
      <c r="G21" s="44">
        <v>2</v>
      </c>
      <c r="H21" s="44">
        <v>2</v>
      </c>
      <c r="I21" s="44">
        <v>2</v>
      </c>
      <c r="J21" s="44">
        <v>3</v>
      </c>
      <c r="K21" s="44">
        <v>1</v>
      </c>
      <c r="L21" s="44">
        <v>1</v>
      </c>
      <c r="M21" s="44">
        <v>1</v>
      </c>
      <c r="N21" s="44">
        <v>1</v>
      </c>
      <c r="O21" s="44">
        <v>1</v>
      </c>
      <c r="P21" s="44">
        <v>1</v>
      </c>
      <c r="Q21" s="44">
        <v>1</v>
      </c>
      <c r="R21" s="44">
        <v>1</v>
      </c>
      <c r="S21" s="44">
        <v>1</v>
      </c>
      <c r="T21" s="44">
        <v>1</v>
      </c>
      <c r="U21" s="44">
        <v>1</v>
      </c>
      <c r="V21" s="44">
        <v>1</v>
      </c>
      <c r="W21" s="44">
        <v>3</v>
      </c>
      <c r="X21" s="44">
        <v>3</v>
      </c>
    </row>
    <row r="22" spans="1:27" ht="18" customHeight="1" x14ac:dyDescent="0.25">
      <c r="A22" s="119" t="s">
        <v>251</v>
      </c>
      <c r="B22" s="44"/>
      <c r="C22" s="44"/>
      <c r="D22" s="44"/>
      <c r="E22" s="44"/>
      <c r="F22" s="44"/>
      <c r="G22" s="44"/>
      <c r="H22" s="44"/>
      <c r="I22" s="44"/>
      <c r="J22" s="44"/>
      <c r="K22" s="44"/>
      <c r="L22" s="44"/>
      <c r="M22" s="44"/>
      <c r="N22" s="44"/>
      <c r="O22" s="44"/>
      <c r="P22" s="44"/>
      <c r="Q22" s="44"/>
      <c r="R22" s="44"/>
      <c r="S22" s="44"/>
      <c r="T22" s="44"/>
      <c r="U22" s="44"/>
      <c r="V22" s="44"/>
      <c r="W22" s="44"/>
      <c r="X22" s="44"/>
    </row>
    <row r="23" spans="1:27" ht="18" customHeight="1" x14ac:dyDescent="0.25">
      <c r="A23" s="119" t="s">
        <v>252</v>
      </c>
      <c r="B23" s="44">
        <v>1</v>
      </c>
      <c r="C23" s="44">
        <v>1</v>
      </c>
      <c r="D23" s="44">
        <v>1</v>
      </c>
      <c r="E23" s="44">
        <v>1</v>
      </c>
      <c r="F23" s="44">
        <v>1</v>
      </c>
      <c r="G23" s="44">
        <v>2</v>
      </c>
      <c r="H23" s="44">
        <v>2</v>
      </c>
      <c r="I23" s="44">
        <v>2</v>
      </c>
      <c r="J23" s="44">
        <v>3</v>
      </c>
      <c r="K23" s="44">
        <v>1</v>
      </c>
      <c r="L23" s="44">
        <v>1</v>
      </c>
      <c r="M23" s="44">
        <v>1</v>
      </c>
      <c r="N23" s="44">
        <v>1</v>
      </c>
      <c r="O23" s="44">
        <v>1</v>
      </c>
      <c r="P23" s="44">
        <v>1</v>
      </c>
      <c r="Q23" s="44">
        <v>1</v>
      </c>
      <c r="R23" s="44">
        <v>1</v>
      </c>
      <c r="S23" s="44">
        <v>1</v>
      </c>
      <c r="T23" s="44">
        <v>1</v>
      </c>
      <c r="U23" s="44">
        <v>1</v>
      </c>
      <c r="V23" s="44">
        <v>1</v>
      </c>
      <c r="W23" s="44">
        <v>2</v>
      </c>
      <c r="X23" s="44">
        <v>2</v>
      </c>
    </row>
    <row r="24" spans="1:27" ht="18" customHeight="1" x14ac:dyDescent="0.25">
      <c r="A24" s="119" t="s">
        <v>253</v>
      </c>
      <c r="B24" s="44"/>
      <c r="C24" s="44"/>
      <c r="D24" s="44"/>
      <c r="E24" s="44"/>
      <c r="F24" s="44"/>
      <c r="G24" s="44"/>
      <c r="H24" s="44"/>
      <c r="I24" s="44"/>
      <c r="J24" s="44"/>
      <c r="K24" s="44"/>
      <c r="L24" s="44"/>
      <c r="M24" s="44"/>
      <c r="N24" s="44"/>
      <c r="O24" s="44"/>
      <c r="P24" s="44"/>
      <c r="Q24" s="44"/>
      <c r="R24" s="44"/>
      <c r="S24" s="44"/>
      <c r="T24" s="44"/>
      <c r="U24" s="44"/>
      <c r="V24" s="44"/>
      <c r="W24" s="44"/>
      <c r="X24" s="44"/>
    </row>
    <row r="25" spans="1:27" ht="18" customHeight="1" x14ac:dyDescent="0.25">
      <c r="A25" s="120" t="s">
        <v>254</v>
      </c>
      <c r="B25" s="44"/>
      <c r="C25" s="44"/>
      <c r="D25" s="44"/>
      <c r="E25" s="44"/>
      <c r="F25" s="44"/>
      <c r="G25" s="44"/>
      <c r="H25" s="44"/>
      <c r="I25" s="44"/>
      <c r="J25" s="44"/>
      <c r="K25" s="44"/>
      <c r="L25" s="44"/>
      <c r="M25" s="44"/>
      <c r="N25" s="44"/>
      <c r="O25" s="44"/>
      <c r="P25" s="44"/>
      <c r="Q25" s="44"/>
      <c r="R25" s="44"/>
      <c r="S25" s="44"/>
      <c r="T25" s="44"/>
      <c r="U25" s="44"/>
      <c r="V25" s="44"/>
      <c r="W25" s="44"/>
      <c r="X25" s="44"/>
    </row>
    <row r="26" spans="1:27" ht="187.35" customHeight="1" x14ac:dyDescent="0.25">
      <c r="A26" s="126" t="s">
        <v>255</v>
      </c>
      <c r="B26" s="163" t="s">
        <v>257</v>
      </c>
      <c r="C26" s="164"/>
      <c r="D26" s="164"/>
      <c r="E26" s="164"/>
      <c r="F26" s="164"/>
      <c r="G26" s="164"/>
      <c r="H26" s="164"/>
      <c r="I26" s="164"/>
      <c r="J26" s="164"/>
      <c r="K26" s="164"/>
      <c r="L26" s="164"/>
      <c r="M26" s="164"/>
      <c r="N26" s="164"/>
      <c r="O26" s="164"/>
      <c r="P26" s="164"/>
      <c r="Q26" s="164"/>
      <c r="R26" s="164"/>
      <c r="S26" s="164"/>
      <c r="T26" s="164"/>
      <c r="U26" s="164"/>
      <c r="V26" s="164"/>
      <c r="W26" s="164"/>
      <c r="X26" s="164"/>
    </row>
  </sheetData>
  <sheetProtection algorithmName="SHA-512" hashValue="c1XUBz+I29jb4dDnVRdGre7RH3vk/KQeNYP+4rgUBNZTJhOjVr357uPtE9I11P49bkjSZrIAdo9sQr6nuzhjhg==" saltValue="aXeyqnB1wd6jS6J4/Y0KCA==" spinCount="100000" sheet="1" objects="1" scenarios="1"/>
  <mergeCells count="14">
    <mergeCell ref="Z12:AA12"/>
    <mergeCell ref="B10:J10"/>
    <mergeCell ref="K10:S10"/>
    <mergeCell ref="T10:V10"/>
    <mergeCell ref="B1:X1"/>
    <mergeCell ref="B4:J4"/>
    <mergeCell ref="B3:X3"/>
    <mergeCell ref="B2:X2"/>
    <mergeCell ref="B26:X26"/>
    <mergeCell ref="W10:X10"/>
    <mergeCell ref="A5:A8"/>
    <mergeCell ref="B6:D6"/>
    <mergeCell ref="B7:D7"/>
    <mergeCell ref="B8:D8"/>
  </mergeCells>
  <conditionalFormatting sqref="E5:E8 B12:X25">
    <cfRule type="cellIs" dxfId="46" priority="8" operator="equal">
      <formula>1</formula>
    </cfRule>
    <cfRule type="cellIs" dxfId="45" priority="13" operator="equal">
      <formula>4</formula>
    </cfRule>
    <cfRule type="cellIs" dxfId="44" priority="14" operator="equal">
      <formula>3</formula>
    </cfRule>
    <cfRule type="cellIs" dxfId="43" priority="15" operator="equal">
      <formula>2</formula>
    </cfRule>
  </conditionalFormatting>
  <conditionalFormatting sqref="V16:X16">
    <cfRule type="cellIs" dxfId="42" priority="5" operator="equal">
      <formula>4</formula>
    </cfRule>
    <cfRule type="cellIs" dxfId="41" priority="7" operator="equal">
      <formula>2</formula>
    </cfRule>
  </conditionalFormatting>
  <conditionalFormatting sqref="V18:X19">
    <cfRule type="cellIs" dxfId="40" priority="1" operator="equal">
      <formula>4</formula>
    </cfRule>
    <cfRule type="cellIs" dxfId="39" priority="2" operator="equal">
      <formula>2</formula>
    </cfRule>
  </conditionalFormatting>
  <dataValidations count="1">
    <dataValidation type="list" allowBlank="1" showInputMessage="1" showErrorMessage="1" sqref="B12:X25" xr:uid="{00000000-0002-0000-0400-000000000000}">
      <formula1>$Z$14:$Z$17</formula1>
    </dataValidation>
  </dataValidations>
  <pageMargins left="0.7" right="0.7" top="0.75" bottom="0.75" header="0.3" footer="0.3"/>
  <pageSetup paperSize="9" orientation="portrait" horizontalDpi="300" verticalDpi="300" r:id="rId1"/>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26"/>
  <sheetViews>
    <sheetView workbookViewId="0">
      <selection activeCell="B4" sqref="B4:J4"/>
    </sheetView>
  </sheetViews>
  <sheetFormatPr defaultColWidth="27.42578125" defaultRowHeight="12.75" x14ac:dyDescent="0.25"/>
  <cols>
    <col min="1" max="1" width="37.42578125" style="17" customWidth="1"/>
    <col min="2" max="24" width="4.5703125" style="17" customWidth="1"/>
    <col min="25" max="25" width="2.42578125" style="17" customWidth="1"/>
    <col min="26" max="26" width="6.42578125" style="17" customWidth="1"/>
    <col min="27" max="27" width="10.5703125" style="17" customWidth="1"/>
    <col min="28" max="16384" width="27.42578125" style="17"/>
  </cols>
  <sheetData>
    <row r="1" spans="1:27" ht="20.100000000000001" customHeight="1" x14ac:dyDescent="0.25">
      <c r="A1" s="111" t="s">
        <v>232</v>
      </c>
      <c r="B1" s="165" t="str">
        <f>'Katalog primárních aktiv'!B4</f>
        <v>Rozhodnutí</v>
      </c>
      <c r="C1" s="165"/>
      <c r="D1" s="165"/>
      <c r="E1" s="165"/>
      <c r="F1" s="165"/>
      <c r="G1" s="165"/>
      <c r="H1" s="165"/>
      <c r="I1" s="165"/>
      <c r="J1" s="165"/>
      <c r="K1" s="165"/>
      <c r="L1" s="165"/>
      <c r="M1" s="165"/>
      <c r="N1" s="165"/>
      <c r="O1" s="165"/>
      <c r="P1" s="165"/>
      <c r="Q1" s="165"/>
      <c r="R1" s="165"/>
      <c r="S1" s="165"/>
      <c r="T1" s="165"/>
      <c r="U1" s="165"/>
      <c r="V1" s="165"/>
      <c r="W1" s="165"/>
      <c r="X1" s="165"/>
    </row>
    <row r="2" spans="1:27" ht="20.100000000000001" customHeight="1" x14ac:dyDescent="0.25">
      <c r="A2" s="111" t="s">
        <v>233</v>
      </c>
      <c r="B2" s="170" t="str">
        <f>'Katalog primárních aktiv'!F4</f>
        <v>náměstek sekce certifikací (Martin Novotný)</v>
      </c>
      <c r="C2" s="171"/>
      <c r="D2" s="171"/>
      <c r="E2" s="171"/>
      <c r="F2" s="171"/>
      <c r="G2" s="171"/>
      <c r="H2" s="171"/>
      <c r="I2" s="171"/>
      <c r="J2" s="171"/>
      <c r="K2" s="171"/>
      <c r="L2" s="171"/>
      <c r="M2" s="171"/>
      <c r="N2" s="171"/>
      <c r="O2" s="171"/>
      <c r="P2" s="171"/>
      <c r="Q2" s="171"/>
      <c r="R2" s="171"/>
      <c r="S2" s="171"/>
      <c r="T2" s="171"/>
      <c r="U2" s="171"/>
      <c r="V2" s="171"/>
      <c r="W2" s="171"/>
      <c r="X2" s="172"/>
    </row>
    <row r="3" spans="1:27" ht="20.100000000000001" customHeight="1" x14ac:dyDescent="0.25">
      <c r="A3" s="111" t="s">
        <v>234</v>
      </c>
      <c r="B3" s="165" t="str">
        <f>'Katalog primárních aktiv'!G4</f>
        <v>ředitel odboru certifikací 1 (Jan Novák), ředitelka odboru certifikací 2 (Tereza Černá)</v>
      </c>
      <c r="C3" s="165"/>
      <c r="D3" s="165"/>
      <c r="E3" s="165"/>
      <c r="F3" s="165"/>
      <c r="G3" s="165"/>
      <c r="H3" s="165"/>
      <c r="I3" s="165"/>
      <c r="J3" s="165"/>
      <c r="K3" s="165"/>
      <c r="L3" s="165"/>
      <c r="M3" s="165"/>
      <c r="N3" s="165"/>
      <c r="O3" s="165"/>
      <c r="P3" s="165"/>
      <c r="Q3" s="165"/>
      <c r="R3" s="165"/>
      <c r="S3" s="165"/>
      <c r="T3" s="165"/>
      <c r="U3" s="165"/>
      <c r="V3" s="165"/>
      <c r="W3" s="165"/>
      <c r="X3" s="165"/>
    </row>
    <row r="4" spans="1:27" ht="20.100000000000001" customHeight="1" x14ac:dyDescent="0.25">
      <c r="A4" s="111" t="s">
        <v>235</v>
      </c>
      <c r="B4" s="166">
        <v>46041</v>
      </c>
      <c r="C4" s="166"/>
      <c r="D4" s="166"/>
      <c r="E4" s="166"/>
      <c r="F4" s="166"/>
      <c r="G4" s="166"/>
      <c r="H4" s="166"/>
      <c r="I4" s="166"/>
      <c r="J4" s="166"/>
    </row>
    <row r="5" spans="1:27" ht="20.100000000000001" customHeight="1" x14ac:dyDescent="0.25">
      <c r="A5" s="156" t="s">
        <v>236</v>
      </c>
      <c r="B5" s="112" t="s">
        <v>11</v>
      </c>
      <c r="C5" s="113"/>
      <c r="D5" s="114"/>
      <c r="E5" s="40">
        <v>2</v>
      </c>
      <c r="F5" s="41"/>
      <c r="G5" s="41"/>
      <c r="H5" s="41"/>
      <c r="I5" s="41"/>
      <c r="J5" s="41"/>
    </row>
    <row r="6" spans="1:27" ht="20.100000000000001" customHeight="1" x14ac:dyDescent="0.25">
      <c r="A6" s="157"/>
      <c r="B6" s="159" t="s">
        <v>12</v>
      </c>
      <c r="C6" s="160"/>
      <c r="D6" s="161"/>
      <c r="E6" s="40">
        <f>MAX(K12:S25)</f>
        <v>3</v>
      </c>
      <c r="F6" s="41"/>
      <c r="G6" s="41"/>
      <c r="H6" s="41"/>
      <c r="I6" s="41"/>
      <c r="J6" s="41"/>
    </row>
    <row r="7" spans="1:27" ht="20.100000000000001" customHeight="1" x14ac:dyDescent="0.25">
      <c r="A7" s="157"/>
      <c r="B7" s="159" t="s">
        <v>13</v>
      </c>
      <c r="C7" s="160"/>
      <c r="D7" s="161"/>
      <c r="E7" s="40">
        <f>MAX(T12:V25)</f>
        <v>3</v>
      </c>
      <c r="F7" s="41"/>
      <c r="G7" s="41"/>
      <c r="H7" s="41"/>
      <c r="I7" s="41"/>
      <c r="J7" s="41"/>
    </row>
    <row r="8" spans="1:27" ht="20.100000000000001" customHeight="1" x14ac:dyDescent="0.25">
      <c r="A8" s="158"/>
      <c r="B8" s="159" t="s">
        <v>14</v>
      </c>
      <c r="C8" s="160"/>
      <c r="D8" s="161"/>
      <c r="E8" s="40">
        <f>MAX(W12:X25)</f>
        <v>3</v>
      </c>
      <c r="F8" s="41"/>
      <c r="G8" s="41"/>
      <c r="H8" s="41"/>
      <c r="I8" s="41"/>
      <c r="J8" s="41"/>
    </row>
    <row r="9" spans="1:27" ht="9.75" customHeight="1" x14ac:dyDescent="0.25">
      <c r="A9" s="42"/>
    </row>
    <row r="10" spans="1:27" ht="20.100000000000001" customHeight="1" x14ac:dyDescent="0.25">
      <c r="A10" s="115"/>
      <c r="B10" s="129" t="s">
        <v>11</v>
      </c>
      <c r="C10" s="129"/>
      <c r="D10" s="129"/>
      <c r="E10" s="129"/>
      <c r="F10" s="129"/>
      <c r="G10" s="129"/>
      <c r="H10" s="129"/>
      <c r="I10" s="129"/>
      <c r="J10" s="129"/>
      <c r="K10" s="140" t="s">
        <v>12</v>
      </c>
      <c r="L10" s="140"/>
      <c r="M10" s="140"/>
      <c r="N10" s="140"/>
      <c r="O10" s="140"/>
      <c r="P10" s="140"/>
      <c r="Q10" s="140"/>
      <c r="R10" s="140"/>
      <c r="S10" s="140"/>
      <c r="T10" s="141" t="s">
        <v>13</v>
      </c>
      <c r="U10" s="141"/>
      <c r="V10" s="141"/>
      <c r="W10" s="140" t="s">
        <v>14</v>
      </c>
      <c r="X10" s="140"/>
      <c r="Y10" s="43"/>
    </row>
    <row r="11" spans="1:27" ht="139.5" x14ac:dyDescent="0.25">
      <c r="A11" s="116" t="s">
        <v>237</v>
      </c>
      <c r="B11" s="117" t="s">
        <v>18</v>
      </c>
      <c r="C11" s="117" t="s">
        <v>238</v>
      </c>
      <c r="D11" s="117" t="s">
        <v>20</v>
      </c>
      <c r="E11" s="117" t="s">
        <v>21</v>
      </c>
      <c r="F11" s="117" t="s">
        <v>22</v>
      </c>
      <c r="G11" s="117" t="s">
        <v>23</v>
      </c>
      <c r="H11" s="117" t="s">
        <v>24</v>
      </c>
      <c r="I11" s="117" t="s">
        <v>25</v>
      </c>
      <c r="J11" s="117" t="s">
        <v>26</v>
      </c>
      <c r="K11" s="121" t="s">
        <v>27</v>
      </c>
      <c r="L11" s="121" t="s">
        <v>28</v>
      </c>
      <c r="M11" s="121" t="s">
        <v>29</v>
      </c>
      <c r="N11" s="121" t="s">
        <v>30</v>
      </c>
      <c r="O11" s="122" t="s">
        <v>31</v>
      </c>
      <c r="P11" s="122" t="s">
        <v>32</v>
      </c>
      <c r="Q11" s="122" t="s">
        <v>33</v>
      </c>
      <c r="R11" s="122" t="s">
        <v>34</v>
      </c>
      <c r="S11" s="121" t="s">
        <v>35</v>
      </c>
      <c r="T11" s="117" t="s">
        <v>36</v>
      </c>
      <c r="U11" s="117" t="s">
        <v>37</v>
      </c>
      <c r="V11" s="117" t="s">
        <v>38</v>
      </c>
      <c r="W11" s="121" t="s">
        <v>39</v>
      </c>
      <c r="X11" s="121" t="s">
        <v>40</v>
      </c>
      <c r="Y11" s="43"/>
    </row>
    <row r="12" spans="1:27" ht="25.5" x14ac:dyDescent="0.25">
      <c r="A12" s="118" t="s">
        <v>239</v>
      </c>
      <c r="B12" s="44">
        <v>1</v>
      </c>
      <c r="C12" s="44">
        <v>1</v>
      </c>
      <c r="D12" s="44">
        <v>1</v>
      </c>
      <c r="E12" s="44">
        <v>1</v>
      </c>
      <c r="F12" s="44">
        <v>1</v>
      </c>
      <c r="G12" s="44">
        <v>1</v>
      </c>
      <c r="H12" s="44">
        <v>1</v>
      </c>
      <c r="I12" s="44">
        <v>1</v>
      </c>
      <c r="J12" s="44">
        <v>1</v>
      </c>
      <c r="K12" s="44">
        <v>1</v>
      </c>
      <c r="L12" s="44">
        <v>1</v>
      </c>
      <c r="M12" s="44">
        <v>1</v>
      </c>
      <c r="N12" s="44">
        <v>1</v>
      </c>
      <c r="O12" s="44">
        <v>1</v>
      </c>
      <c r="P12" s="44">
        <v>1</v>
      </c>
      <c r="Q12" s="44">
        <v>1</v>
      </c>
      <c r="R12" s="44">
        <v>1</v>
      </c>
      <c r="S12" s="44">
        <v>1</v>
      </c>
      <c r="T12" s="44">
        <v>2</v>
      </c>
      <c r="U12" s="44">
        <v>2</v>
      </c>
      <c r="V12" s="44">
        <v>2</v>
      </c>
      <c r="W12" s="44">
        <v>2</v>
      </c>
      <c r="X12" s="44">
        <v>2</v>
      </c>
      <c r="Z12" s="162" t="s">
        <v>240</v>
      </c>
      <c r="AA12" s="162"/>
    </row>
    <row r="13" spans="1:27" ht="25.5" x14ac:dyDescent="0.25">
      <c r="A13" s="118" t="s">
        <v>241</v>
      </c>
      <c r="B13" s="44">
        <v>1</v>
      </c>
      <c r="C13" s="44">
        <v>1</v>
      </c>
      <c r="D13" s="44">
        <v>1</v>
      </c>
      <c r="E13" s="44">
        <v>1</v>
      </c>
      <c r="F13" s="44">
        <v>1</v>
      </c>
      <c r="G13" s="44">
        <v>1</v>
      </c>
      <c r="H13" s="44">
        <v>1</v>
      </c>
      <c r="I13" s="44">
        <v>1</v>
      </c>
      <c r="J13" s="44">
        <v>1</v>
      </c>
      <c r="K13" s="44">
        <v>1</v>
      </c>
      <c r="L13" s="44">
        <v>1</v>
      </c>
      <c r="M13" s="44">
        <v>1</v>
      </c>
      <c r="N13" s="44">
        <v>1</v>
      </c>
      <c r="O13" s="44">
        <v>1</v>
      </c>
      <c r="P13" s="44">
        <v>1</v>
      </c>
      <c r="Q13" s="44">
        <v>1</v>
      </c>
      <c r="R13" s="44">
        <v>1</v>
      </c>
      <c r="S13" s="44">
        <v>1</v>
      </c>
      <c r="T13" s="44">
        <v>1</v>
      </c>
      <c r="U13" s="44">
        <v>1</v>
      </c>
      <c r="V13" s="44">
        <v>1</v>
      </c>
      <c r="W13" s="44">
        <v>2</v>
      </c>
      <c r="X13" s="44">
        <v>2</v>
      </c>
      <c r="Z13" s="50">
        <v>0</v>
      </c>
      <c r="AA13" s="50" t="s">
        <v>242</v>
      </c>
    </row>
    <row r="14" spans="1:27" ht="18" customHeight="1" x14ac:dyDescent="0.25">
      <c r="A14" s="119" t="s">
        <v>243</v>
      </c>
      <c r="B14" s="44"/>
      <c r="C14" s="44"/>
      <c r="D14" s="44"/>
      <c r="E14" s="44"/>
      <c r="F14" s="44"/>
      <c r="G14" s="44"/>
      <c r="H14" s="44"/>
      <c r="I14" s="44"/>
      <c r="J14" s="44"/>
      <c r="K14" s="44"/>
      <c r="L14" s="44"/>
      <c r="M14" s="44"/>
      <c r="N14" s="44"/>
      <c r="O14" s="44"/>
      <c r="P14" s="44"/>
      <c r="Q14" s="44"/>
      <c r="R14" s="44"/>
      <c r="S14" s="44"/>
      <c r="T14" s="44"/>
      <c r="U14" s="44"/>
      <c r="V14" s="44"/>
      <c r="W14" s="44"/>
      <c r="X14" s="44"/>
      <c r="Z14" s="18">
        <v>1</v>
      </c>
      <c r="AA14" s="19" t="s">
        <v>42</v>
      </c>
    </row>
    <row r="15" spans="1:27" ht="18" customHeight="1" x14ac:dyDescent="0.25">
      <c r="A15" s="119" t="s">
        <v>244</v>
      </c>
      <c r="B15" s="44">
        <v>1</v>
      </c>
      <c r="C15" s="44">
        <v>1</v>
      </c>
      <c r="D15" s="44">
        <v>1</v>
      </c>
      <c r="E15" s="44">
        <v>1</v>
      </c>
      <c r="F15" s="44">
        <v>1</v>
      </c>
      <c r="G15" s="44">
        <v>2</v>
      </c>
      <c r="H15" s="44">
        <v>2</v>
      </c>
      <c r="I15" s="44">
        <v>2</v>
      </c>
      <c r="J15" s="44">
        <v>3</v>
      </c>
      <c r="K15" s="44">
        <v>1</v>
      </c>
      <c r="L15" s="44">
        <v>1</v>
      </c>
      <c r="M15" s="44">
        <v>1</v>
      </c>
      <c r="N15" s="44">
        <v>1</v>
      </c>
      <c r="O15" s="44">
        <v>1</v>
      </c>
      <c r="P15" s="44">
        <v>2</v>
      </c>
      <c r="Q15" s="44">
        <v>2</v>
      </c>
      <c r="R15" s="44">
        <v>2</v>
      </c>
      <c r="S15" s="44">
        <v>2</v>
      </c>
      <c r="T15" s="44">
        <v>2</v>
      </c>
      <c r="U15" s="44">
        <v>3</v>
      </c>
      <c r="V15" s="44">
        <v>3</v>
      </c>
      <c r="W15" s="44">
        <v>3</v>
      </c>
      <c r="X15" s="44">
        <v>3</v>
      </c>
      <c r="Z15" s="20">
        <v>2</v>
      </c>
      <c r="AA15" s="21" t="s">
        <v>46</v>
      </c>
    </row>
    <row r="16" spans="1:27" ht="18" customHeight="1" x14ac:dyDescent="0.25">
      <c r="A16" s="119" t="s">
        <v>245</v>
      </c>
      <c r="B16" s="44">
        <v>1</v>
      </c>
      <c r="C16" s="44">
        <v>1</v>
      </c>
      <c r="D16" s="44">
        <v>1</v>
      </c>
      <c r="E16" s="44">
        <v>1</v>
      </c>
      <c r="F16" s="44">
        <v>1</v>
      </c>
      <c r="G16" s="44">
        <v>2</v>
      </c>
      <c r="H16" s="44">
        <v>2</v>
      </c>
      <c r="I16" s="44">
        <v>2</v>
      </c>
      <c r="J16" s="44">
        <v>3</v>
      </c>
      <c r="K16" s="44">
        <v>1</v>
      </c>
      <c r="L16" s="44">
        <v>1</v>
      </c>
      <c r="M16" s="44">
        <v>1</v>
      </c>
      <c r="N16" s="44">
        <v>1</v>
      </c>
      <c r="O16" s="44">
        <v>1</v>
      </c>
      <c r="P16" s="44">
        <v>2</v>
      </c>
      <c r="Q16" s="44">
        <v>2</v>
      </c>
      <c r="R16" s="44">
        <v>2</v>
      </c>
      <c r="S16" s="44">
        <v>2</v>
      </c>
      <c r="T16" s="44">
        <v>1</v>
      </c>
      <c r="U16" s="44">
        <v>1</v>
      </c>
      <c r="V16" s="44">
        <v>1</v>
      </c>
      <c r="W16" s="44">
        <v>2</v>
      </c>
      <c r="X16" s="44">
        <v>3</v>
      </c>
      <c r="Z16" s="85">
        <v>3</v>
      </c>
      <c r="AA16" s="86" t="s">
        <v>49</v>
      </c>
    </row>
    <row r="17" spans="1:27" ht="18" customHeight="1" x14ac:dyDescent="0.25">
      <c r="A17" s="119" t="s">
        <v>246</v>
      </c>
      <c r="B17" s="44"/>
      <c r="C17" s="44"/>
      <c r="D17" s="44"/>
      <c r="E17" s="44"/>
      <c r="F17" s="44"/>
      <c r="G17" s="44"/>
      <c r="H17" s="44"/>
      <c r="I17" s="44"/>
      <c r="J17" s="44"/>
      <c r="K17" s="44"/>
      <c r="L17" s="44"/>
      <c r="M17" s="44"/>
      <c r="N17" s="44"/>
      <c r="O17" s="44"/>
      <c r="P17" s="44"/>
      <c r="Q17" s="44"/>
      <c r="R17" s="44"/>
      <c r="S17" s="44"/>
      <c r="T17" s="44"/>
      <c r="U17" s="44"/>
      <c r="V17" s="44"/>
      <c r="W17" s="44"/>
      <c r="X17" s="44"/>
      <c r="Z17" s="91">
        <v>4</v>
      </c>
      <c r="AA17" s="92" t="s">
        <v>52</v>
      </c>
    </row>
    <row r="18" spans="1:27" ht="18" customHeight="1" x14ac:dyDescent="0.25">
      <c r="A18" s="119" t="s">
        <v>247</v>
      </c>
      <c r="B18" s="44">
        <v>1</v>
      </c>
      <c r="C18" s="44">
        <v>1</v>
      </c>
      <c r="D18" s="44">
        <v>1</v>
      </c>
      <c r="E18" s="44">
        <v>1</v>
      </c>
      <c r="F18" s="44">
        <v>1</v>
      </c>
      <c r="G18" s="44">
        <v>2</v>
      </c>
      <c r="H18" s="44">
        <v>2</v>
      </c>
      <c r="I18" s="44">
        <v>2</v>
      </c>
      <c r="J18" s="44">
        <v>3</v>
      </c>
      <c r="K18" s="44">
        <v>1</v>
      </c>
      <c r="L18" s="44">
        <v>1</v>
      </c>
      <c r="M18" s="44">
        <v>1</v>
      </c>
      <c r="N18" s="44">
        <v>1</v>
      </c>
      <c r="O18" s="44">
        <v>1</v>
      </c>
      <c r="P18" s="44">
        <v>2</v>
      </c>
      <c r="Q18" s="44">
        <v>2</v>
      </c>
      <c r="R18" s="44">
        <v>2</v>
      </c>
      <c r="S18" s="44">
        <v>2</v>
      </c>
      <c r="T18" s="44">
        <v>2</v>
      </c>
      <c r="U18" s="44">
        <v>3</v>
      </c>
      <c r="V18" s="44">
        <v>3</v>
      </c>
      <c r="W18" s="44">
        <v>3</v>
      </c>
      <c r="X18" s="44">
        <v>3</v>
      </c>
    </row>
    <row r="19" spans="1:27" ht="18" customHeight="1" x14ac:dyDescent="0.25">
      <c r="A19" s="119" t="s">
        <v>248</v>
      </c>
      <c r="B19" s="44">
        <v>1</v>
      </c>
      <c r="C19" s="44">
        <v>1</v>
      </c>
      <c r="D19" s="44">
        <v>1</v>
      </c>
      <c r="E19" s="44">
        <v>1</v>
      </c>
      <c r="F19" s="44">
        <v>1</v>
      </c>
      <c r="G19" s="44">
        <v>2</v>
      </c>
      <c r="H19" s="44">
        <v>2</v>
      </c>
      <c r="I19" s="44">
        <v>2</v>
      </c>
      <c r="J19" s="44">
        <v>3</v>
      </c>
      <c r="K19" s="44">
        <v>1</v>
      </c>
      <c r="L19" s="44">
        <v>1</v>
      </c>
      <c r="M19" s="44">
        <v>1</v>
      </c>
      <c r="N19" s="44">
        <v>1</v>
      </c>
      <c r="O19" s="44">
        <v>1</v>
      </c>
      <c r="P19" s="44">
        <v>2</v>
      </c>
      <c r="Q19" s="44">
        <v>2</v>
      </c>
      <c r="R19" s="44">
        <v>2</v>
      </c>
      <c r="S19" s="44">
        <v>2</v>
      </c>
      <c r="T19" s="44">
        <v>1</v>
      </c>
      <c r="U19" s="44">
        <v>1</v>
      </c>
      <c r="V19" s="44">
        <v>1</v>
      </c>
      <c r="W19" s="44">
        <v>2</v>
      </c>
      <c r="X19" s="44">
        <v>3</v>
      </c>
    </row>
    <row r="20" spans="1:27" ht="18" customHeight="1" x14ac:dyDescent="0.25">
      <c r="A20" s="119" t="s">
        <v>249</v>
      </c>
      <c r="B20" s="44"/>
      <c r="C20" s="44"/>
      <c r="D20" s="44"/>
      <c r="E20" s="44"/>
      <c r="F20" s="44"/>
      <c r="G20" s="44"/>
      <c r="H20" s="44"/>
      <c r="I20" s="44"/>
      <c r="J20" s="44"/>
      <c r="K20" s="44"/>
      <c r="L20" s="44"/>
      <c r="M20" s="44"/>
      <c r="N20" s="44"/>
      <c r="O20" s="44"/>
      <c r="P20" s="44"/>
      <c r="Q20" s="44"/>
      <c r="R20" s="44"/>
      <c r="S20" s="44"/>
      <c r="T20" s="44"/>
      <c r="U20" s="44"/>
      <c r="V20" s="44"/>
      <c r="W20" s="44"/>
      <c r="X20" s="44"/>
    </row>
    <row r="21" spans="1:27" ht="18" customHeight="1" x14ac:dyDescent="0.25">
      <c r="A21" s="119" t="s">
        <v>250</v>
      </c>
      <c r="B21" s="44">
        <v>1</v>
      </c>
      <c r="C21" s="44">
        <v>1</v>
      </c>
      <c r="D21" s="44">
        <v>1</v>
      </c>
      <c r="E21" s="44">
        <v>1</v>
      </c>
      <c r="F21" s="44">
        <v>1</v>
      </c>
      <c r="G21" s="44">
        <v>2</v>
      </c>
      <c r="H21" s="44">
        <v>2</v>
      </c>
      <c r="I21" s="44">
        <v>2</v>
      </c>
      <c r="J21" s="44">
        <v>3</v>
      </c>
      <c r="K21" s="44">
        <v>1</v>
      </c>
      <c r="L21" s="44">
        <v>1</v>
      </c>
      <c r="M21" s="44">
        <v>1</v>
      </c>
      <c r="N21" s="44">
        <v>1</v>
      </c>
      <c r="O21" s="44">
        <v>1</v>
      </c>
      <c r="P21" s="44">
        <v>2</v>
      </c>
      <c r="Q21" s="44">
        <v>2</v>
      </c>
      <c r="R21" s="44">
        <v>2</v>
      </c>
      <c r="S21" s="44">
        <v>2</v>
      </c>
      <c r="T21" s="44">
        <v>1</v>
      </c>
      <c r="U21" s="44">
        <v>2</v>
      </c>
      <c r="V21" s="44">
        <v>3</v>
      </c>
      <c r="W21" s="44">
        <v>3</v>
      </c>
      <c r="X21" s="44">
        <v>3</v>
      </c>
    </row>
    <row r="22" spans="1:27" ht="18" customHeight="1" x14ac:dyDescent="0.25">
      <c r="A22" s="119" t="s">
        <v>251</v>
      </c>
      <c r="B22" s="44"/>
      <c r="C22" s="44"/>
      <c r="D22" s="44"/>
      <c r="E22" s="44"/>
      <c r="F22" s="44"/>
      <c r="G22" s="44"/>
      <c r="H22" s="44"/>
      <c r="I22" s="44"/>
      <c r="J22" s="44"/>
      <c r="K22" s="44"/>
      <c r="L22" s="44"/>
      <c r="M22" s="44"/>
      <c r="N22" s="44"/>
      <c r="O22" s="44"/>
      <c r="P22" s="44"/>
      <c r="Q22" s="44"/>
      <c r="R22" s="44"/>
      <c r="S22" s="44"/>
      <c r="T22" s="44"/>
      <c r="U22" s="44"/>
      <c r="V22" s="44"/>
      <c r="W22" s="44"/>
      <c r="X22" s="44"/>
    </row>
    <row r="23" spans="1:27" ht="18" customHeight="1" x14ac:dyDescent="0.25">
      <c r="A23" s="119" t="s">
        <v>252</v>
      </c>
      <c r="B23" s="44">
        <v>1</v>
      </c>
      <c r="C23" s="44">
        <v>1</v>
      </c>
      <c r="D23" s="44">
        <v>1</v>
      </c>
      <c r="E23" s="44">
        <v>1</v>
      </c>
      <c r="F23" s="44">
        <v>1</v>
      </c>
      <c r="G23" s="44">
        <v>2</v>
      </c>
      <c r="H23" s="44">
        <v>2</v>
      </c>
      <c r="I23" s="44">
        <v>2</v>
      </c>
      <c r="J23" s="44">
        <v>3</v>
      </c>
      <c r="K23" s="44">
        <v>1</v>
      </c>
      <c r="L23" s="44">
        <v>1</v>
      </c>
      <c r="M23" s="44">
        <v>1</v>
      </c>
      <c r="N23" s="44">
        <v>1</v>
      </c>
      <c r="O23" s="44">
        <v>1</v>
      </c>
      <c r="P23" s="44">
        <v>3</v>
      </c>
      <c r="Q23" s="44">
        <v>3</v>
      </c>
      <c r="R23" s="44">
        <v>3</v>
      </c>
      <c r="S23" s="44">
        <v>3</v>
      </c>
      <c r="T23" s="44">
        <v>1</v>
      </c>
      <c r="U23" s="44">
        <v>1</v>
      </c>
      <c r="V23" s="44">
        <v>1</v>
      </c>
      <c r="W23" s="44">
        <v>2</v>
      </c>
      <c r="X23" s="44">
        <v>3</v>
      </c>
    </row>
    <row r="24" spans="1:27" ht="18" customHeight="1" x14ac:dyDescent="0.25">
      <c r="A24" s="119" t="s">
        <v>253</v>
      </c>
      <c r="B24" s="44"/>
      <c r="C24" s="44"/>
      <c r="D24" s="44"/>
      <c r="E24" s="44"/>
      <c r="F24" s="44"/>
      <c r="G24" s="44"/>
      <c r="H24" s="44"/>
      <c r="I24" s="44"/>
      <c r="J24" s="44"/>
      <c r="K24" s="44"/>
      <c r="L24" s="44"/>
      <c r="M24" s="44"/>
      <c r="N24" s="44"/>
      <c r="O24" s="44"/>
      <c r="P24" s="44"/>
      <c r="Q24" s="44"/>
      <c r="R24" s="44"/>
      <c r="S24" s="44"/>
      <c r="T24" s="44"/>
      <c r="U24" s="44"/>
      <c r="V24" s="44"/>
      <c r="W24" s="44"/>
      <c r="X24" s="44"/>
    </row>
    <row r="25" spans="1:27" ht="18" customHeight="1" x14ac:dyDescent="0.25">
      <c r="A25" s="120" t="s">
        <v>254</v>
      </c>
      <c r="B25" s="44"/>
      <c r="C25" s="44"/>
      <c r="D25" s="44"/>
      <c r="E25" s="44"/>
      <c r="F25" s="44"/>
      <c r="G25" s="44"/>
      <c r="H25" s="44"/>
      <c r="I25" s="44"/>
      <c r="J25" s="44"/>
      <c r="K25" s="44"/>
      <c r="L25" s="44"/>
      <c r="M25" s="44"/>
      <c r="N25" s="44"/>
      <c r="O25" s="44"/>
      <c r="P25" s="44"/>
      <c r="Q25" s="44"/>
      <c r="R25" s="44"/>
      <c r="S25" s="44"/>
      <c r="T25" s="44"/>
      <c r="U25" s="44"/>
      <c r="V25" s="44"/>
      <c r="W25" s="44"/>
      <c r="X25" s="44"/>
    </row>
    <row r="26" spans="1:27" ht="187.35" customHeight="1" x14ac:dyDescent="0.25">
      <c r="A26" s="126" t="s">
        <v>255</v>
      </c>
      <c r="B26" s="163" t="s">
        <v>258</v>
      </c>
      <c r="C26" s="164"/>
      <c r="D26" s="164"/>
      <c r="E26" s="164"/>
      <c r="F26" s="164"/>
      <c r="G26" s="164"/>
      <c r="H26" s="164"/>
      <c r="I26" s="164"/>
      <c r="J26" s="164"/>
      <c r="K26" s="164"/>
      <c r="L26" s="164"/>
      <c r="M26" s="164"/>
      <c r="N26" s="164"/>
      <c r="O26" s="164"/>
      <c r="P26" s="164"/>
      <c r="Q26" s="164"/>
      <c r="R26" s="164"/>
      <c r="S26" s="164"/>
      <c r="T26" s="164"/>
      <c r="U26" s="164"/>
      <c r="V26" s="164"/>
      <c r="W26" s="164"/>
      <c r="X26" s="164"/>
    </row>
  </sheetData>
  <sheetProtection algorithmName="SHA-512" hashValue="jB+yxmUJ97KvylY9O9uqUsUti/A3HOy6EQ5rvVNV95hpnmiEeMmONpZtb7oGhBTd1/o9aQKzsqJ8ftgjvAJiwA==" saltValue="Kcq8incEkK+mPLQ/IHqegA==" spinCount="100000" sheet="1" objects="1" scenarios="1"/>
  <mergeCells count="14">
    <mergeCell ref="A5:A8"/>
    <mergeCell ref="B6:D6"/>
    <mergeCell ref="B7:D7"/>
    <mergeCell ref="B8:D8"/>
    <mergeCell ref="B10:J10"/>
    <mergeCell ref="Z12:AA12"/>
    <mergeCell ref="B26:X26"/>
    <mergeCell ref="B1:X1"/>
    <mergeCell ref="B4:J4"/>
    <mergeCell ref="K10:S10"/>
    <mergeCell ref="T10:V10"/>
    <mergeCell ref="W10:X10"/>
    <mergeCell ref="B3:X3"/>
    <mergeCell ref="B2:X2"/>
  </mergeCells>
  <conditionalFormatting sqref="B12:X25">
    <cfRule type="cellIs" dxfId="38" priority="1" operator="equal">
      <formula>1</formula>
    </cfRule>
    <cfRule type="cellIs" dxfId="37" priority="2" operator="equal">
      <formula>4</formula>
    </cfRule>
    <cfRule type="cellIs" dxfId="36" priority="3" operator="equal">
      <formula>3</formula>
    </cfRule>
    <cfRule type="cellIs" dxfId="35" priority="4" operator="equal">
      <formula>2</formula>
    </cfRule>
  </conditionalFormatting>
  <conditionalFormatting sqref="E5:E8">
    <cfRule type="cellIs" dxfId="34" priority="59" operator="equal">
      <formula>1</formula>
    </cfRule>
    <cfRule type="cellIs" dxfId="33" priority="60" operator="equal">
      <formula>4</formula>
    </cfRule>
    <cfRule type="cellIs" dxfId="32" priority="61" operator="equal">
      <formula>3</formula>
    </cfRule>
    <cfRule type="cellIs" dxfId="31" priority="62" operator="equal">
      <formula>2</formula>
    </cfRule>
  </conditionalFormatting>
  <dataValidations count="1">
    <dataValidation type="list" allowBlank="1" showInputMessage="1" showErrorMessage="1" sqref="B12:X25" xr:uid="{00000000-0002-0000-0500-000000000000}">
      <formula1>$Z$14:$Z$17</formula1>
    </dataValidation>
  </dataValidations>
  <pageMargins left="0.7" right="0.7" top="0.78740157499999996" bottom="0.78740157499999996" header="0.3" footer="0.3"/>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6"/>
  <sheetViews>
    <sheetView zoomScaleNormal="100" workbookViewId="0">
      <selection activeCell="B4" sqref="B4:J4"/>
    </sheetView>
  </sheetViews>
  <sheetFormatPr defaultColWidth="27.42578125" defaultRowHeight="12.75" x14ac:dyDescent="0.25"/>
  <cols>
    <col min="1" max="1" width="37.42578125" style="17" customWidth="1"/>
    <col min="2" max="24" width="4.5703125" style="17" customWidth="1"/>
    <col min="25" max="25" width="2.42578125" style="17" customWidth="1"/>
    <col min="26" max="26" width="6.42578125" style="17" customWidth="1"/>
    <col min="27" max="27" width="10.5703125" style="17" customWidth="1"/>
    <col min="28" max="16384" width="27.42578125" style="17"/>
  </cols>
  <sheetData>
    <row r="1" spans="1:27" ht="20.100000000000001" customHeight="1" x14ac:dyDescent="0.25">
      <c r="A1" s="111" t="s">
        <v>232</v>
      </c>
      <c r="B1" s="165" t="str">
        <f>'Katalog primárních aktiv'!B5</f>
        <v>Žádosti, technická dokumentace</v>
      </c>
      <c r="C1" s="165"/>
      <c r="D1" s="165"/>
      <c r="E1" s="165"/>
      <c r="F1" s="165"/>
      <c r="G1" s="165"/>
      <c r="H1" s="165"/>
      <c r="I1" s="165"/>
      <c r="J1" s="165"/>
      <c r="K1" s="165"/>
      <c r="L1" s="165"/>
      <c r="M1" s="165"/>
      <c r="N1" s="165"/>
      <c r="O1" s="165"/>
      <c r="P1" s="165"/>
      <c r="Q1" s="165"/>
      <c r="R1" s="165"/>
      <c r="S1" s="165"/>
      <c r="T1" s="165"/>
      <c r="U1" s="165"/>
      <c r="V1" s="165"/>
      <c r="W1" s="165"/>
      <c r="X1" s="165"/>
    </row>
    <row r="2" spans="1:27" ht="20.100000000000001" customHeight="1" x14ac:dyDescent="0.25">
      <c r="A2" s="111" t="s">
        <v>233</v>
      </c>
      <c r="B2" s="170" t="str">
        <f>'Katalog primárních aktiv'!F5</f>
        <v>náměstek sekce certifikací (Martin Novotný)</v>
      </c>
      <c r="C2" s="171"/>
      <c r="D2" s="171"/>
      <c r="E2" s="171"/>
      <c r="F2" s="171"/>
      <c r="G2" s="171"/>
      <c r="H2" s="171"/>
      <c r="I2" s="171"/>
      <c r="J2" s="171"/>
      <c r="K2" s="171"/>
      <c r="L2" s="171"/>
      <c r="M2" s="171"/>
      <c r="N2" s="171"/>
      <c r="O2" s="171"/>
      <c r="P2" s="171"/>
      <c r="Q2" s="171"/>
      <c r="R2" s="171"/>
      <c r="S2" s="171"/>
      <c r="T2" s="171"/>
      <c r="U2" s="171"/>
      <c r="V2" s="171"/>
      <c r="W2" s="171"/>
      <c r="X2" s="172"/>
    </row>
    <row r="3" spans="1:27" ht="20.100000000000001" customHeight="1" x14ac:dyDescent="0.25">
      <c r="A3" s="111" t="s">
        <v>234</v>
      </c>
      <c r="B3" s="165" t="str">
        <f>'Katalog primárních aktiv'!G5</f>
        <v>ředitel odboru certifikací 1 (Jan Novák), ředitelka odboru certifikací 2 (Tereza Černá)</v>
      </c>
      <c r="C3" s="165"/>
      <c r="D3" s="165"/>
      <c r="E3" s="165"/>
      <c r="F3" s="165"/>
      <c r="G3" s="165"/>
      <c r="H3" s="165"/>
      <c r="I3" s="165"/>
      <c r="J3" s="165"/>
      <c r="K3" s="165"/>
      <c r="L3" s="165"/>
      <c r="M3" s="165"/>
      <c r="N3" s="165"/>
      <c r="O3" s="165"/>
      <c r="P3" s="165"/>
      <c r="Q3" s="165"/>
      <c r="R3" s="165"/>
      <c r="S3" s="165"/>
      <c r="T3" s="165"/>
      <c r="U3" s="165"/>
      <c r="V3" s="165"/>
      <c r="W3" s="165"/>
      <c r="X3" s="165"/>
    </row>
    <row r="4" spans="1:27" ht="20.100000000000001" customHeight="1" x14ac:dyDescent="0.25">
      <c r="A4" s="111" t="s">
        <v>235</v>
      </c>
      <c r="B4" s="166">
        <v>46055</v>
      </c>
      <c r="C4" s="166"/>
      <c r="D4" s="166"/>
      <c r="E4" s="166"/>
      <c r="F4" s="166"/>
      <c r="G4" s="166"/>
      <c r="H4" s="166"/>
      <c r="I4" s="166"/>
      <c r="J4" s="166"/>
    </row>
    <row r="5" spans="1:27" ht="20.100000000000001" customHeight="1" x14ac:dyDescent="0.25">
      <c r="A5" s="156" t="s">
        <v>236</v>
      </c>
      <c r="B5" s="112" t="s">
        <v>11</v>
      </c>
      <c r="C5" s="113"/>
      <c r="D5" s="114"/>
      <c r="E5" s="40">
        <v>3</v>
      </c>
      <c r="F5" s="41"/>
      <c r="G5" s="41"/>
      <c r="H5" s="41"/>
      <c r="I5" s="41"/>
      <c r="J5" s="41"/>
    </row>
    <row r="6" spans="1:27" ht="20.100000000000001" customHeight="1" x14ac:dyDescent="0.25">
      <c r="A6" s="157"/>
      <c r="B6" s="159" t="s">
        <v>12</v>
      </c>
      <c r="C6" s="160"/>
      <c r="D6" s="161"/>
      <c r="E6" s="40">
        <f>MAX(K12:S25)</f>
        <v>3</v>
      </c>
      <c r="F6" s="41"/>
      <c r="G6" s="41"/>
      <c r="H6" s="41"/>
      <c r="I6" s="41"/>
      <c r="J6" s="41"/>
    </row>
    <row r="7" spans="1:27" ht="20.100000000000001" customHeight="1" x14ac:dyDescent="0.25">
      <c r="A7" s="157"/>
      <c r="B7" s="159" t="s">
        <v>13</v>
      </c>
      <c r="C7" s="160"/>
      <c r="D7" s="161"/>
      <c r="E7" s="40">
        <f>MAX(T12:V25)</f>
        <v>3</v>
      </c>
      <c r="F7" s="41"/>
      <c r="G7" s="41"/>
      <c r="H7" s="41"/>
      <c r="I7" s="41"/>
      <c r="J7" s="41"/>
    </row>
    <row r="8" spans="1:27" ht="20.100000000000001" customHeight="1" x14ac:dyDescent="0.25">
      <c r="A8" s="158"/>
      <c r="B8" s="159" t="s">
        <v>14</v>
      </c>
      <c r="C8" s="160"/>
      <c r="D8" s="161"/>
      <c r="E8" s="40">
        <f>MAX(W12:X25)</f>
        <v>3</v>
      </c>
      <c r="F8" s="41"/>
      <c r="G8" s="41"/>
      <c r="H8" s="41"/>
      <c r="I8" s="41"/>
      <c r="J8" s="41"/>
    </row>
    <row r="9" spans="1:27" ht="9.75" customHeight="1" x14ac:dyDescent="0.25">
      <c r="A9" s="42"/>
    </row>
    <row r="10" spans="1:27" ht="20.100000000000001" customHeight="1" x14ac:dyDescent="0.25">
      <c r="A10" s="115"/>
      <c r="B10" s="129" t="s">
        <v>11</v>
      </c>
      <c r="C10" s="129"/>
      <c r="D10" s="129"/>
      <c r="E10" s="129"/>
      <c r="F10" s="129"/>
      <c r="G10" s="129"/>
      <c r="H10" s="129"/>
      <c r="I10" s="129"/>
      <c r="J10" s="129"/>
      <c r="K10" s="140" t="s">
        <v>12</v>
      </c>
      <c r="L10" s="140"/>
      <c r="M10" s="140"/>
      <c r="N10" s="140"/>
      <c r="O10" s="140"/>
      <c r="P10" s="140"/>
      <c r="Q10" s="140"/>
      <c r="R10" s="140"/>
      <c r="S10" s="140"/>
      <c r="T10" s="141" t="s">
        <v>13</v>
      </c>
      <c r="U10" s="141"/>
      <c r="V10" s="141"/>
      <c r="W10" s="140" t="s">
        <v>14</v>
      </c>
      <c r="X10" s="140"/>
      <c r="Y10" s="43"/>
    </row>
    <row r="11" spans="1:27" ht="139.5" x14ac:dyDescent="0.25">
      <c r="A11" s="116" t="s">
        <v>237</v>
      </c>
      <c r="B11" s="117" t="s">
        <v>18</v>
      </c>
      <c r="C11" s="117" t="s">
        <v>238</v>
      </c>
      <c r="D11" s="117" t="s">
        <v>20</v>
      </c>
      <c r="E11" s="117" t="s">
        <v>21</v>
      </c>
      <c r="F11" s="117" t="s">
        <v>22</v>
      </c>
      <c r="G11" s="117" t="s">
        <v>23</v>
      </c>
      <c r="H11" s="117" t="s">
        <v>24</v>
      </c>
      <c r="I11" s="117" t="s">
        <v>25</v>
      </c>
      <c r="J11" s="117" t="s">
        <v>26</v>
      </c>
      <c r="K11" s="121" t="s">
        <v>27</v>
      </c>
      <c r="L11" s="121" t="s">
        <v>28</v>
      </c>
      <c r="M11" s="121" t="s">
        <v>29</v>
      </c>
      <c r="N11" s="121" t="s">
        <v>30</v>
      </c>
      <c r="O11" s="122" t="s">
        <v>31</v>
      </c>
      <c r="P11" s="122" t="s">
        <v>32</v>
      </c>
      <c r="Q11" s="122" t="s">
        <v>33</v>
      </c>
      <c r="R11" s="122" t="s">
        <v>34</v>
      </c>
      <c r="S11" s="121" t="s">
        <v>35</v>
      </c>
      <c r="T11" s="117" t="s">
        <v>36</v>
      </c>
      <c r="U11" s="117" t="s">
        <v>37</v>
      </c>
      <c r="V11" s="117" t="s">
        <v>38</v>
      </c>
      <c r="W11" s="121" t="s">
        <v>39</v>
      </c>
      <c r="X11" s="121" t="s">
        <v>40</v>
      </c>
      <c r="Y11" s="43"/>
    </row>
    <row r="12" spans="1:27" ht="25.5" x14ac:dyDescent="0.25">
      <c r="A12" s="118" t="s">
        <v>239</v>
      </c>
      <c r="B12" s="44">
        <v>1</v>
      </c>
      <c r="C12" s="44">
        <v>1</v>
      </c>
      <c r="D12" s="44">
        <v>1</v>
      </c>
      <c r="E12" s="44">
        <v>1</v>
      </c>
      <c r="F12" s="44">
        <v>1</v>
      </c>
      <c r="G12" s="44">
        <v>1</v>
      </c>
      <c r="H12" s="44">
        <v>1</v>
      </c>
      <c r="I12" s="44">
        <v>1</v>
      </c>
      <c r="J12" s="44">
        <v>1</v>
      </c>
      <c r="K12" s="44">
        <v>1</v>
      </c>
      <c r="L12" s="44">
        <v>1</v>
      </c>
      <c r="M12" s="44">
        <v>1</v>
      </c>
      <c r="N12" s="44">
        <v>1</v>
      </c>
      <c r="O12" s="44">
        <v>1</v>
      </c>
      <c r="P12" s="44">
        <v>1</v>
      </c>
      <c r="Q12" s="44">
        <v>1</v>
      </c>
      <c r="R12" s="44">
        <v>1</v>
      </c>
      <c r="S12" s="44">
        <v>1</v>
      </c>
      <c r="T12" s="44">
        <v>2</v>
      </c>
      <c r="U12" s="44">
        <v>2</v>
      </c>
      <c r="V12" s="44">
        <v>2</v>
      </c>
      <c r="W12" s="44">
        <v>2</v>
      </c>
      <c r="X12" s="44">
        <v>2</v>
      </c>
      <c r="Z12" s="162" t="s">
        <v>240</v>
      </c>
      <c r="AA12" s="162"/>
    </row>
    <row r="13" spans="1:27" ht="25.5" x14ac:dyDescent="0.25">
      <c r="A13" s="118" t="s">
        <v>241</v>
      </c>
      <c r="B13" s="44">
        <v>1</v>
      </c>
      <c r="C13" s="44">
        <v>1</v>
      </c>
      <c r="D13" s="44">
        <v>1</v>
      </c>
      <c r="E13" s="44">
        <v>1</v>
      </c>
      <c r="F13" s="44">
        <v>1</v>
      </c>
      <c r="G13" s="44">
        <v>1</v>
      </c>
      <c r="H13" s="44">
        <v>1</v>
      </c>
      <c r="I13" s="44">
        <v>1</v>
      </c>
      <c r="J13" s="44">
        <v>1</v>
      </c>
      <c r="K13" s="44">
        <v>1</v>
      </c>
      <c r="L13" s="44">
        <v>1</v>
      </c>
      <c r="M13" s="44">
        <v>1</v>
      </c>
      <c r="N13" s="44">
        <v>1</v>
      </c>
      <c r="O13" s="44">
        <v>1</v>
      </c>
      <c r="P13" s="44">
        <v>1</v>
      </c>
      <c r="Q13" s="44">
        <v>1</v>
      </c>
      <c r="R13" s="44">
        <v>1</v>
      </c>
      <c r="S13" s="44">
        <v>1</v>
      </c>
      <c r="T13" s="44">
        <v>2</v>
      </c>
      <c r="U13" s="44">
        <v>2</v>
      </c>
      <c r="V13" s="44">
        <v>2</v>
      </c>
      <c r="W13" s="44">
        <v>2</v>
      </c>
      <c r="X13" s="44">
        <v>2</v>
      </c>
      <c r="Z13" s="50">
        <v>0</v>
      </c>
      <c r="AA13" s="50" t="s">
        <v>242</v>
      </c>
    </row>
    <row r="14" spans="1:27" ht="18" customHeight="1" x14ac:dyDescent="0.25">
      <c r="A14" s="119" t="s">
        <v>243</v>
      </c>
      <c r="B14" s="44"/>
      <c r="C14" s="44"/>
      <c r="D14" s="44"/>
      <c r="E14" s="44"/>
      <c r="F14" s="44"/>
      <c r="G14" s="44"/>
      <c r="H14" s="44"/>
      <c r="I14" s="44"/>
      <c r="J14" s="44"/>
      <c r="K14" s="44"/>
      <c r="L14" s="44"/>
      <c r="M14" s="44"/>
      <c r="N14" s="44"/>
      <c r="O14" s="44"/>
      <c r="P14" s="44"/>
      <c r="Q14" s="44"/>
      <c r="R14" s="44"/>
      <c r="S14" s="44"/>
      <c r="T14" s="44"/>
      <c r="U14" s="44"/>
      <c r="V14" s="44"/>
      <c r="W14" s="44"/>
      <c r="X14" s="44"/>
      <c r="Z14" s="18">
        <v>1</v>
      </c>
      <c r="AA14" s="19" t="s">
        <v>42</v>
      </c>
    </row>
    <row r="15" spans="1:27" ht="18" customHeight="1" x14ac:dyDescent="0.25">
      <c r="A15" s="119" t="s">
        <v>244</v>
      </c>
      <c r="B15" s="44">
        <v>1</v>
      </c>
      <c r="C15" s="44">
        <v>1</v>
      </c>
      <c r="D15" s="44">
        <v>1</v>
      </c>
      <c r="E15" s="44">
        <v>1</v>
      </c>
      <c r="F15" s="44">
        <v>1</v>
      </c>
      <c r="G15" s="44">
        <v>2</v>
      </c>
      <c r="H15" s="44">
        <v>2</v>
      </c>
      <c r="I15" s="44">
        <v>2</v>
      </c>
      <c r="J15" s="44">
        <v>3</v>
      </c>
      <c r="K15" s="44">
        <v>1</v>
      </c>
      <c r="L15" s="44">
        <v>1</v>
      </c>
      <c r="M15" s="44">
        <v>1</v>
      </c>
      <c r="N15" s="44">
        <v>1</v>
      </c>
      <c r="O15" s="44">
        <v>1</v>
      </c>
      <c r="P15" s="44">
        <v>1</v>
      </c>
      <c r="Q15" s="44">
        <v>1</v>
      </c>
      <c r="R15" s="44">
        <v>1</v>
      </c>
      <c r="S15" s="44">
        <v>1</v>
      </c>
      <c r="T15" s="44">
        <v>2</v>
      </c>
      <c r="U15" s="44">
        <v>3</v>
      </c>
      <c r="V15" s="44">
        <v>3</v>
      </c>
      <c r="W15" s="44">
        <v>3</v>
      </c>
      <c r="X15" s="44">
        <v>3</v>
      </c>
      <c r="Z15" s="20">
        <v>2</v>
      </c>
      <c r="AA15" s="21" t="s">
        <v>46</v>
      </c>
    </row>
    <row r="16" spans="1:27" ht="18" customHeight="1" x14ac:dyDescent="0.25">
      <c r="A16" s="119" t="s">
        <v>245</v>
      </c>
      <c r="B16" s="44">
        <v>1</v>
      </c>
      <c r="C16" s="44">
        <v>1</v>
      </c>
      <c r="D16" s="44">
        <v>1</v>
      </c>
      <c r="E16" s="44">
        <v>1</v>
      </c>
      <c r="F16" s="44">
        <v>1</v>
      </c>
      <c r="G16" s="44">
        <v>2</v>
      </c>
      <c r="H16" s="44">
        <v>2</v>
      </c>
      <c r="I16" s="44">
        <v>2</v>
      </c>
      <c r="J16" s="44">
        <v>3</v>
      </c>
      <c r="K16" s="44">
        <v>1</v>
      </c>
      <c r="L16" s="44">
        <v>1</v>
      </c>
      <c r="M16" s="44">
        <v>1</v>
      </c>
      <c r="N16" s="44">
        <v>1</v>
      </c>
      <c r="O16" s="44">
        <v>1</v>
      </c>
      <c r="P16" s="44">
        <v>2</v>
      </c>
      <c r="Q16" s="44">
        <v>2</v>
      </c>
      <c r="R16" s="44">
        <v>2</v>
      </c>
      <c r="S16" s="44">
        <v>2</v>
      </c>
      <c r="T16" s="44">
        <v>1</v>
      </c>
      <c r="U16" s="44">
        <v>1</v>
      </c>
      <c r="V16" s="44">
        <v>1</v>
      </c>
      <c r="W16" s="44">
        <v>3</v>
      </c>
      <c r="X16" s="44">
        <v>3</v>
      </c>
      <c r="Z16" s="85">
        <v>3</v>
      </c>
      <c r="AA16" s="86" t="s">
        <v>49</v>
      </c>
    </row>
    <row r="17" spans="1:27" ht="18" customHeight="1" x14ac:dyDescent="0.25">
      <c r="A17" s="119" t="s">
        <v>246</v>
      </c>
      <c r="B17" s="44"/>
      <c r="C17" s="44"/>
      <c r="D17" s="44"/>
      <c r="E17" s="44"/>
      <c r="F17" s="44"/>
      <c r="G17" s="44"/>
      <c r="H17" s="44"/>
      <c r="I17" s="44"/>
      <c r="J17" s="44"/>
      <c r="K17" s="44"/>
      <c r="L17" s="44"/>
      <c r="M17" s="44"/>
      <c r="N17" s="44"/>
      <c r="O17" s="44"/>
      <c r="P17" s="44"/>
      <c r="Q17" s="44"/>
      <c r="R17" s="44"/>
      <c r="S17" s="44"/>
      <c r="T17" s="44"/>
      <c r="U17" s="44"/>
      <c r="V17" s="44"/>
      <c r="W17" s="44"/>
      <c r="X17" s="44"/>
      <c r="Z17" s="91">
        <v>4</v>
      </c>
      <c r="AA17" s="92" t="s">
        <v>52</v>
      </c>
    </row>
    <row r="18" spans="1:27" ht="18" customHeight="1" x14ac:dyDescent="0.25">
      <c r="A18" s="119" t="s">
        <v>247</v>
      </c>
      <c r="B18" s="44">
        <v>1</v>
      </c>
      <c r="C18" s="44">
        <v>1</v>
      </c>
      <c r="D18" s="44">
        <v>1</v>
      </c>
      <c r="E18" s="44">
        <v>1</v>
      </c>
      <c r="F18" s="44">
        <v>1</v>
      </c>
      <c r="G18" s="44">
        <v>2</v>
      </c>
      <c r="H18" s="44">
        <v>2</v>
      </c>
      <c r="I18" s="44">
        <v>2</v>
      </c>
      <c r="J18" s="44">
        <v>3</v>
      </c>
      <c r="K18" s="44">
        <v>1</v>
      </c>
      <c r="L18" s="44">
        <v>1</v>
      </c>
      <c r="M18" s="44">
        <v>1</v>
      </c>
      <c r="N18" s="44">
        <v>1</v>
      </c>
      <c r="O18" s="44">
        <v>1</v>
      </c>
      <c r="P18" s="44">
        <v>2</v>
      </c>
      <c r="Q18" s="44">
        <v>2</v>
      </c>
      <c r="R18" s="44">
        <v>2</v>
      </c>
      <c r="S18" s="44">
        <v>2</v>
      </c>
      <c r="T18" s="44">
        <v>2</v>
      </c>
      <c r="U18" s="44">
        <v>3</v>
      </c>
      <c r="V18" s="44">
        <v>3</v>
      </c>
      <c r="W18" s="44">
        <v>3</v>
      </c>
      <c r="X18" s="44">
        <v>3</v>
      </c>
    </row>
    <row r="19" spans="1:27" ht="18" customHeight="1" x14ac:dyDescent="0.25">
      <c r="A19" s="119" t="s">
        <v>248</v>
      </c>
      <c r="B19" s="44">
        <v>1</v>
      </c>
      <c r="C19" s="44">
        <v>1</v>
      </c>
      <c r="D19" s="44">
        <v>1</v>
      </c>
      <c r="E19" s="44">
        <v>1</v>
      </c>
      <c r="F19" s="44">
        <v>1</v>
      </c>
      <c r="G19" s="44">
        <v>2</v>
      </c>
      <c r="H19" s="44">
        <v>2</v>
      </c>
      <c r="I19" s="44">
        <v>2</v>
      </c>
      <c r="J19" s="44">
        <v>3</v>
      </c>
      <c r="K19" s="44">
        <v>1</v>
      </c>
      <c r="L19" s="44">
        <v>1</v>
      </c>
      <c r="M19" s="44">
        <v>1</v>
      </c>
      <c r="N19" s="44">
        <v>1</v>
      </c>
      <c r="O19" s="44">
        <v>1</v>
      </c>
      <c r="P19" s="44">
        <v>1</v>
      </c>
      <c r="Q19" s="44">
        <v>1</v>
      </c>
      <c r="R19" s="44">
        <v>1</v>
      </c>
      <c r="S19" s="44">
        <v>1</v>
      </c>
      <c r="T19" s="44">
        <v>1</v>
      </c>
      <c r="U19" s="44">
        <v>1</v>
      </c>
      <c r="V19" s="44">
        <v>1</v>
      </c>
      <c r="W19" s="44">
        <v>3</v>
      </c>
      <c r="X19" s="44">
        <v>3</v>
      </c>
    </row>
    <row r="20" spans="1:27" ht="18" customHeight="1" x14ac:dyDescent="0.25">
      <c r="A20" s="119" t="s">
        <v>249</v>
      </c>
      <c r="B20" s="44"/>
      <c r="C20" s="44"/>
      <c r="D20" s="44"/>
      <c r="E20" s="44"/>
      <c r="F20" s="44"/>
      <c r="G20" s="44"/>
      <c r="H20" s="44"/>
      <c r="I20" s="44"/>
      <c r="J20" s="44"/>
      <c r="K20" s="44"/>
      <c r="L20" s="44"/>
      <c r="M20" s="44"/>
      <c r="N20" s="44"/>
      <c r="O20" s="44"/>
      <c r="P20" s="44"/>
      <c r="Q20" s="44"/>
      <c r="R20" s="44"/>
      <c r="S20" s="44"/>
      <c r="T20" s="44"/>
      <c r="U20" s="44"/>
      <c r="V20" s="44"/>
      <c r="W20" s="44"/>
      <c r="X20" s="44"/>
    </row>
    <row r="21" spans="1:27" ht="18" customHeight="1" x14ac:dyDescent="0.25">
      <c r="A21" s="119" t="s">
        <v>250</v>
      </c>
      <c r="B21" s="44">
        <v>1</v>
      </c>
      <c r="C21" s="44">
        <v>1</v>
      </c>
      <c r="D21" s="44">
        <v>1</v>
      </c>
      <c r="E21" s="44">
        <v>1</v>
      </c>
      <c r="F21" s="44">
        <v>1</v>
      </c>
      <c r="G21" s="44">
        <v>2</v>
      </c>
      <c r="H21" s="44">
        <v>2</v>
      </c>
      <c r="I21" s="44">
        <v>2</v>
      </c>
      <c r="J21" s="44">
        <v>3</v>
      </c>
      <c r="K21" s="44">
        <v>1</v>
      </c>
      <c r="L21" s="44">
        <v>1</v>
      </c>
      <c r="M21" s="44">
        <v>1</v>
      </c>
      <c r="N21" s="44">
        <v>1</v>
      </c>
      <c r="O21" s="44">
        <v>1</v>
      </c>
      <c r="P21" s="44">
        <v>1</v>
      </c>
      <c r="Q21" s="44">
        <v>1</v>
      </c>
      <c r="R21" s="44">
        <v>1</v>
      </c>
      <c r="S21" s="44">
        <v>1</v>
      </c>
      <c r="T21" s="44">
        <v>1</v>
      </c>
      <c r="U21" s="44">
        <v>2</v>
      </c>
      <c r="V21" s="44">
        <v>3</v>
      </c>
      <c r="W21" s="44">
        <v>3</v>
      </c>
      <c r="X21" s="44">
        <v>3</v>
      </c>
    </row>
    <row r="22" spans="1:27" ht="18" customHeight="1" x14ac:dyDescent="0.25">
      <c r="A22" s="119" t="s">
        <v>251</v>
      </c>
      <c r="B22" s="44"/>
      <c r="C22" s="44"/>
      <c r="D22" s="44"/>
      <c r="E22" s="44"/>
      <c r="F22" s="44"/>
      <c r="G22" s="44"/>
      <c r="H22" s="44"/>
      <c r="I22" s="44"/>
      <c r="J22" s="44"/>
      <c r="K22" s="44"/>
      <c r="L22" s="44"/>
      <c r="M22" s="44"/>
      <c r="N22" s="44"/>
      <c r="O22" s="44"/>
      <c r="P22" s="44"/>
      <c r="Q22" s="44"/>
      <c r="R22" s="44"/>
      <c r="S22" s="44"/>
      <c r="T22" s="44"/>
      <c r="U22" s="44"/>
      <c r="V22" s="44"/>
      <c r="W22" s="44"/>
      <c r="X22" s="44"/>
    </row>
    <row r="23" spans="1:27" ht="18" customHeight="1" x14ac:dyDescent="0.25">
      <c r="A23" s="119" t="s">
        <v>252</v>
      </c>
      <c r="B23" s="44">
        <v>1</v>
      </c>
      <c r="C23" s="44">
        <v>1</v>
      </c>
      <c r="D23" s="44">
        <v>2</v>
      </c>
      <c r="E23" s="44">
        <v>3</v>
      </c>
      <c r="F23" s="44">
        <v>3</v>
      </c>
      <c r="G23" s="44">
        <v>3</v>
      </c>
      <c r="H23" s="44">
        <v>4</v>
      </c>
      <c r="I23" s="44">
        <v>4</v>
      </c>
      <c r="J23" s="44">
        <v>4</v>
      </c>
      <c r="K23" s="44">
        <v>1</v>
      </c>
      <c r="L23" s="44">
        <v>1</v>
      </c>
      <c r="M23" s="44">
        <v>1</v>
      </c>
      <c r="N23" s="44">
        <v>1</v>
      </c>
      <c r="O23" s="44">
        <v>1</v>
      </c>
      <c r="P23" s="44">
        <v>1</v>
      </c>
      <c r="Q23" s="44">
        <v>2</v>
      </c>
      <c r="R23" s="44">
        <v>2</v>
      </c>
      <c r="S23" s="44">
        <v>3</v>
      </c>
      <c r="T23" s="44">
        <v>1</v>
      </c>
      <c r="U23" s="44">
        <v>1</v>
      </c>
      <c r="V23" s="44">
        <v>1</v>
      </c>
      <c r="W23" s="44">
        <v>3</v>
      </c>
      <c r="X23" s="44">
        <v>3</v>
      </c>
    </row>
    <row r="24" spans="1:27" ht="18" customHeight="1" x14ac:dyDescent="0.25">
      <c r="A24" s="119" t="s">
        <v>253</v>
      </c>
      <c r="B24" s="44"/>
      <c r="C24" s="44"/>
      <c r="D24" s="44"/>
      <c r="E24" s="44"/>
      <c r="F24" s="44"/>
      <c r="G24" s="44"/>
      <c r="H24" s="44"/>
      <c r="I24" s="44"/>
      <c r="J24" s="44"/>
      <c r="K24" s="44"/>
      <c r="L24" s="44"/>
      <c r="M24" s="44"/>
      <c r="N24" s="44"/>
      <c r="O24" s="44"/>
      <c r="P24" s="44"/>
      <c r="Q24" s="44"/>
      <c r="R24" s="44"/>
      <c r="S24" s="44"/>
      <c r="T24" s="44"/>
      <c r="U24" s="44"/>
      <c r="V24" s="44"/>
      <c r="W24" s="44"/>
      <c r="X24" s="44"/>
    </row>
    <row r="25" spans="1:27" ht="18" customHeight="1" x14ac:dyDescent="0.25">
      <c r="A25" s="120" t="s">
        <v>254</v>
      </c>
      <c r="B25" s="44"/>
      <c r="C25" s="44"/>
      <c r="D25" s="44"/>
      <c r="E25" s="44"/>
      <c r="F25" s="44"/>
      <c r="G25" s="44"/>
      <c r="H25" s="44"/>
      <c r="I25" s="44"/>
      <c r="J25" s="44"/>
      <c r="K25" s="44"/>
      <c r="L25" s="44"/>
      <c r="M25" s="44"/>
      <c r="N25" s="44"/>
      <c r="O25" s="44"/>
      <c r="P25" s="44"/>
      <c r="Q25" s="44"/>
      <c r="R25" s="44"/>
      <c r="S25" s="44"/>
      <c r="T25" s="44"/>
      <c r="U25" s="44"/>
      <c r="V25" s="44"/>
      <c r="W25" s="44"/>
      <c r="X25" s="44"/>
    </row>
    <row r="26" spans="1:27" ht="114" customHeight="1" x14ac:dyDescent="0.25">
      <c r="A26" s="126" t="s">
        <v>255</v>
      </c>
      <c r="B26" s="163" t="s">
        <v>259</v>
      </c>
      <c r="C26" s="164"/>
      <c r="D26" s="164"/>
      <c r="E26" s="164"/>
      <c r="F26" s="164"/>
      <c r="G26" s="164"/>
      <c r="H26" s="164"/>
      <c r="I26" s="164"/>
      <c r="J26" s="164"/>
      <c r="K26" s="164"/>
      <c r="L26" s="164"/>
      <c r="M26" s="164"/>
      <c r="N26" s="164"/>
      <c r="O26" s="164"/>
      <c r="P26" s="164"/>
      <c r="Q26" s="164"/>
      <c r="R26" s="164"/>
      <c r="S26" s="164"/>
      <c r="T26" s="164"/>
      <c r="U26" s="164"/>
      <c r="V26" s="164"/>
      <c r="W26" s="164"/>
      <c r="X26" s="164"/>
    </row>
  </sheetData>
  <sheetProtection algorithmName="SHA-512" hashValue="llOhOhTAYHg72TgcCx5Pl0pQfKrrQhYSNnz4DEcCSu7rb4/KGog2p9lZf1vP3lADn0fAXdb6WJN4ZxKNjdxwLQ==" saltValue="BPZxr5TJaS8MZUMOKQg53w==" spinCount="100000" sheet="1" objects="1" scenarios="1"/>
  <mergeCells count="14">
    <mergeCell ref="A5:A8"/>
    <mergeCell ref="B6:D6"/>
    <mergeCell ref="B7:D7"/>
    <mergeCell ref="B8:D8"/>
    <mergeCell ref="B10:J10"/>
    <mergeCell ref="Z12:AA12"/>
    <mergeCell ref="B26:X26"/>
    <mergeCell ref="B1:X1"/>
    <mergeCell ref="B4:J4"/>
    <mergeCell ref="K10:S10"/>
    <mergeCell ref="T10:V10"/>
    <mergeCell ref="W10:X10"/>
    <mergeCell ref="B3:X3"/>
    <mergeCell ref="B2:X2"/>
  </mergeCells>
  <conditionalFormatting sqref="B12:X25">
    <cfRule type="cellIs" dxfId="30" priority="1" operator="equal">
      <formula>1</formula>
    </cfRule>
    <cfRule type="cellIs" dxfId="29" priority="2" operator="equal">
      <formula>4</formula>
    </cfRule>
    <cfRule type="cellIs" dxfId="28" priority="3" operator="equal">
      <formula>3</formula>
    </cfRule>
    <cfRule type="cellIs" dxfId="27" priority="4" operator="equal">
      <formula>2</formula>
    </cfRule>
  </conditionalFormatting>
  <conditionalFormatting sqref="E5:E8">
    <cfRule type="cellIs" dxfId="26" priority="59" operator="equal">
      <formula>1</formula>
    </cfRule>
    <cfRule type="cellIs" dxfId="25" priority="60" operator="equal">
      <formula>4</formula>
    </cfRule>
    <cfRule type="cellIs" dxfId="24" priority="61" operator="equal">
      <formula>3</formula>
    </cfRule>
    <cfRule type="cellIs" dxfId="23" priority="62" operator="equal">
      <formula>2</formula>
    </cfRule>
  </conditionalFormatting>
  <dataValidations count="1">
    <dataValidation type="list" allowBlank="1" showInputMessage="1" showErrorMessage="1" sqref="B12:X25" xr:uid="{00000000-0002-0000-0600-000000000000}">
      <formula1>$Z$14:$Z$17</formula1>
    </dataValidation>
  </dataValidations>
  <pageMargins left="0.7" right="0.7" top="0.78740157499999996" bottom="0.78740157499999996" header="0.3" footer="0.3"/>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83E0-D0BE-4B36-8433-B4EE26D4BBA3}">
  <dimension ref="A1:AA26"/>
  <sheetViews>
    <sheetView workbookViewId="0">
      <selection activeCell="B4" sqref="B4:J4"/>
    </sheetView>
  </sheetViews>
  <sheetFormatPr defaultColWidth="27.42578125" defaultRowHeight="12.75" x14ac:dyDescent="0.25"/>
  <cols>
    <col min="1" max="1" width="37.42578125" style="17" customWidth="1"/>
    <col min="2" max="24" width="4.5703125" style="17" customWidth="1"/>
    <col min="25" max="25" width="2.42578125" style="17" customWidth="1"/>
    <col min="26" max="26" width="6.42578125" style="17" customWidth="1"/>
    <col min="27" max="27" width="10.5703125" style="17" customWidth="1"/>
    <col min="28" max="16384" width="27.42578125" style="17"/>
  </cols>
  <sheetData>
    <row r="1" spans="1:27" ht="20.100000000000001" customHeight="1" x14ac:dyDescent="0.25">
      <c r="A1" s="111" t="s">
        <v>232</v>
      </c>
      <c r="B1" s="165" t="str">
        <f>'Katalog primárních aktiv'!B6</f>
        <v>Informace o průběhu certifikace</v>
      </c>
      <c r="C1" s="165"/>
      <c r="D1" s="165"/>
      <c r="E1" s="165"/>
      <c r="F1" s="165"/>
      <c r="G1" s="165"/>
      <c r="H1" s="165"/>
      <c r="I1" s="165"/>
      <c r="J1" s="165"/>
      <c r="K1" s="165"/>
      <c r="L1" s="165"/>
      <c r="M1" s="165"/>
      <c r="N1" s="165"/>
      <c r="O1" s="165"/>
      <c r="P1" s="165"/>
      <c r="Q1" s="165"/>
      <c r="R1" s="165"/>
      <c r="S1" s="165"/>
      <c r="T1" s="165"/>
      <c r="U1" s="165"/>
      <c r="V1" s="165"/>
      <c r="W1" s="165"/>
      <c r="X1" s="165"/>
    </row>
    <row r="2" spans="1:27" ht="20.100000000000001" customHeight="1" x14ac:dyDescent="0.25">
      <c r="A2" s="111" t="s">
        <v>233</v>
      </c>
      <c r="B2" s="170" t="str">
        <f>'Katalog primárních aktiv'!F6</f>
        <v>náměstek sekce certifikací (Martin Novotný)</v>
      </c>
      <c r="C2" s="171"/>
      <c r="D2" s="171"/>
      <c r="E2" s="171"/>
      <c r="F2" s="171"/>
      <c r="G2" s="171"/>
      <c r="H2" s="171"/>
      <c r="I2" s="171"/>
      <c r="J2" s="171"/>
      <c r="K2" s="171"/>
      <c r="L2" s="171"/>
      <c r="M2" s="171"/>
      <c r="N2" s="171"/>
      <c r="O2" s="171"/>
      <c r="P2" s="171"/>
      <c r="Q2" s="171"/>
      <c r="R2" s="171"/>
      <c r="S2" s="171"/>
      <c r="T2" s="171"/>
      <c r="U2" s="171"/>
      <c r="V2" s="171"/>
      <c r="W2" s="171"/>
      <c r="X2" s="172"/>
    </row>
    <row r="3" spans="1:27" ht="20.100000000000001" customHeight="1" x14ac:dyDescent="0.25">
      <c r="A3" s="111" t="s">
        <v>234</v>
      </c>
      <c r="B3" s="165" t="str">
        <f>'Katalog primárních aktiv'!G6</f>
        <v>ředitel odboru certifikací 1 (Jan Novák), ředitelka odboru certifikací 2 (Tereza Černá)</v>
      </c>
      <c r="C3" s="165"/>
      <c r="D3" s="165"/>
      <c r="E3" s="165"/>
      <c r="F3" s="165"/>
      <c r="G3" s="165"/>
      <c r="H3" s="165"/>
      <c r="I3" s="165"/>
      <c r="J3" s="165"/>
      <c r="K3" s="165"/>
      <c r="L3" s="165"/>
      <c r="M3" s="165"/>
      <c r="N3" s="165"/>
      <c r="O3" s="165"/>
      <c r="P3" s="165"/>
      <c r="Q3" s="165"/>
      <c r="R3" s="165"/>
      <c r="S3" s="165"/>
      <c r="T3" s="165"/>
      <c r="U3" s="165"/>
      <c r="V3" s="165"/>
      <c r="W3" s="165"/>
      <c r="X3" s="165"/>
    </row>
    <row r="4" spans="1:27" ht="20.100000000000001" customHeight="1" x14ac:dyDescent="0.25">
      <c r="A4" s="111" t="s">
        <v>235</v>
      </c>
      <c r="B4" s="166">
        <v>46055</v>
      </c>
      <c r="C4" s="166"/>
      <c r="D4" s="166"/>
      <c r="E4" s="166"/>
      <c r="F4" s="166"/>
      <c r="G4" s="166"/>
      <c r="H4" s="166"/>
      <c r="I4" s="166"/>
      <c r="J4" s="166"/>
    </row>
    <row r="5" spans="1:27" ht="20.100000000000001" customHeight="1" x14ac:dyDescent="0.25">
      <c r="A5" s="156" t="s">
        <v>236</v>
      </c>
      <c r="B5" s="112" t="s">
        <v>11</v>
      </c>
      <c r="C5" s="113"/>
      <c r="D5" s="114"/>
      <c r="E5" s="40">
        <v>3</v>
      </c>
      <c r="F5" s="41"/>
      <c r="G5" s="41"/>
      <c r="H5" s="41"/>
      <c r="I5" s="41"/>
      <c r="J5" s="41"/>
    </row>
    <row r="6" spans="1:27" ht="20.100000000000001" customHeight="1" x14ac:dyDescent="0.25">
      <c r="A6" s="157"/>
      <c r="B6" s="159" t="s">
        <v>12</v>
      </c>
      <c r="C6" s="160"/>
      <c r="D6" s="161"/>
      <c r="E6" s="40">
        <f>MAX(K12:S25)</f>
        <v>4</v>
      </c>
      <c r="F6" s="41"/>
      <c r="G6" s="41"/>
      <c r="H6" s="41"/>
      <c r="I6" s="41"/>
      <c r="J6" s="41"/>
    </row>
    <row r="7" spans="1:27" ht="20.100000000000001" customHeight="1" x14ac:dyDescent="0.25">
      <c r="A7" s="157"/>
      <c r="B7" s="159" t="s">
        <v>13</v>
      </c>
      <c r="C7" s="160"/>
      <c r="D7" s="161"/>
      <c r="E7" s="40">
        <f>MAX(T12:V25)</f>
        <v>3</v>
      </c>
      <c r="F7" s="41"/>
      <c r="G7" s="41"/>
      <c r="H7" s="41"/>
      <c r="I7" s="41"/>
      <c r="J7" s="41"/>
    </row>
    <row r="8" spans="1:27" ht="20.100000000000001" customHeight="1" x14ac:dyDescent="0.25">
      <c r="A8" s="158"/>
      <c r="B8" s="159" t="s">
        <v>14</v>
      </c>
      <c r="C8" s="160"/>
      <c r="D8" s="161"/>
      <c r="E8" s="40">
        <f>MAX(W12:X25)</f>
        <v>3</v>
      </c>
      <c r="F8" s="41"/>
      <c r="G8" s="41"/>
      <c r="H8" s="41"/>
      <c r="I8" s="41"/>
      <c r="J8" s="41"/>
    </row>
    <row r="9" spans="1:27" ht="9.75" customHeight="1" x14ac:dyDescent="0.25">
      <c r="A9" s="42"/>
    </row>
    <row r="10" spans="1:27" ht="20.100000000000001" customHeight="1" x14ac:dyDescent="0.25">
      <c r="A10" s="115"/>
      <c r="B10" s="129" t="s">
        <v>11</v>
      </c>
      <c r="C10" s="129"/>
      <c r="D10" s="129"/>
      <c r="E10" s="129"/>
      <c r="F10" s="129"/>
      <c r="G10" s="129"/>
      <c r="H10" s="129"/>
      <c r="I10" s="129"/>
      <c r="J10" s="129"/>
      <c r="K10" s="140" t="s">
        <v>12</v>
      </c>
      <c r="L10" s="140"/>
      <c r="M10" s="140"/>
      <c r="N10" s="140"/>
      <c r="O10" s="140"/>
      <c r="P10" s="140"/>
      <c r="Q10" s="140"/>
      <c r="R10" s="140"/>
      <c r="S10" s="140"/>
      <c r="T10" s="141" t="s">
        <v>13</v>
      </c>
      <c r="U10" s="141"/>
      <c r="V10" s="141"/>
      <c r="W10" s="140" t="s">
        <v>14</v>
      </c>
      <c r="X10" s="140"/>
      <c r="Y10" s="43"/>
    </row>
    <row r="11" spans="1:27" ht="139.5" x14ac:dyDescent="0.25">
      <c r="A11" s="116" t="s">
        <v>237</v>
      </c>
      <c r="B11" s="117" t="s">
        <v>18</v>
      </c>
      <c r="C11" s="117" t="s">
        <v>238</v>
      </c>
      <c r="D11" s="117" t="s">
        <v>20</v>
      </c>
      <c r="E11" s="117" t="s">
        <v>21</v>
      </c>
      <c r="F11" s="117" t="s">
        <v>22</v>
      </c>
      <c r="G11" s="117" t="s">
        <v>23</v>
      </c>
      <c r="H11" s="117" t="s">
        <v>24</v>
      </c>
      <c r="I11" s="117" t="s">
        <v>25</v>
      </c>
      <c r="J11" s="117" t="s">
        <v>26</v>
      </c>
      <c r="K11" s="121" t="s">
        <v>27</v>
      </c>
      <c r="L11" s="121" t="s">
        <v>28</v>
      </c>
      <c r="M11" s="121" t="s">
        <v>29</v>
      </c>
      <c r="N11" s="121" t="s">
        <v>30</v>
      </c>
      <c r="O11" s="122" t="s">
        <v>31</v>
      </c>
      <c r="P11" s="122" t="s">
        <v>32</v>
      </c>
      <c r="Q11" s="122" t="s">
        <v>33</v>
      </c>
      <c r="R11" s="122" t="s">
        <v>34</v>
      </c>
      <c r="S11" s="121" t="s">
        <v>35</v>
      </c>
      <c r="T11" s="117" t="s">
        <v>36</v>
      </c>
      <c r="U11" s="117" t="s">
        <v>37</v>
      </c>
      <c r="V11" s="117" t="s">
        <v>38</v>
      </c>
      <c r="W11" s="121" t="s">
        <v>39</v>
      </c>
      <c r="X11" s="121" t="s">
        <v>40</v>
      </c>
      <c r="Y11" s="43"/>
    </row>
    <row r="12" spans="1:27" ht="25.5" x14ac:dyDescent="0.25">
      <c r="A12" s="118" t="s">
        <v>239</v>
      </c>
      <c r="B12" s="44">
        <v>1</v>
      </c>
      <c r="C12" s="44">
        <v>1</v>
      </c>
      <c r="D12" s="44">
        <v>1</v>
      </c>
      <c r="E12" s="44">
        <v>1</v>
      </c>
      <c r="F12" s="44">
        <v>1</v>
      </c>
      <c r="G12" s="44">
        <v>1</v>
      </c>
      <c r="H12" s="44">
        <v>1</v>
      </c>
      <c r="I12" s="44">
        <v>1</v>
      </c>
      <c r="J12" s="44">
        <v>1</v>
      </c>
      <c r="K12" s="44">
        <v>1</v>
      </c>
      <c r="L12" s="44">
        <v>1</v>
      </c>
      <c r="M12" s="44">
        <v>1</v>
      </c>
      <c r="N12" s="44">
        <v>1</v>
      </c>
      <c r="O12" s="44">
        <v>1</v>
      </c>
      <c r="P12" s="44">
        <v>1</v>
      </c>
      <c r="Q12" s="44">
        <v>1</v>
      </c>
      <c r="R12" s="44">
        <v>1</v>
      </c>
      <c r="S12" s="44">
        <v>1</v>
      </c>
      <c r="T12" s="44">
        <v>2</v>
      </c>
      <c r="U12" s="44">
        <v>2</v>
      </c>
      <c r="V12" s="44">
        <v>2</v>
      </c>
      <c r="W12" s="44">
        <v>2</v>
      </c>
      <c r="X12" s="44">
        <v>2</v>
      </c>
      <c r="Z12" s="162" t="s">
        <v>240</v>
      </c>
      <c r="AA12" s="162"/>
    </row>
    <row r="13" spans="1:27" ht="25.5" x14ac:dyDescent="0.25">
      <c r="A13" s="118" t="s">
        <v>241</v>
      </c>
      <c r="B13" s="44">
        <v>1</v>
      </c>
      <c r="C13" s="44">
        <v>1</v>
      </c>
      <c r="D13" s="44">
        <v>1</v>
      </c>
      <c r="E13" s="44">
        <v>1</v>
      </c>
      <c r="F13" s="44">
        <v>1</v>
      </c>
      <c r="G13" s="44">
        <v>1</v>
      </c>
      <c r="H13" s="44">
        <v>1</v>
      </c>
      <c r="I13" s="44">
        <v>1</v>
      </c>
      <c r="J13" s="44">
        <v>1</v>
      </c>
      <c r="K13" s="44">
        <v>1</v>
      </c>
      <c r="L13" s="44">
        <v>1</v>
      </c>
      <c r="M13" s="44">
        <v>1</v>
      </c>
      <c r="N13" s="44">
        <v>1</v>
      </c>
      <c r="O13" s="44">
        <v>1</v>
      </c>
      <c r="P13" s="44">
        <v>1</v>
      </c>
      <c r="Q13" s="44">
        <v>1</v>
      </c>
      <c r="R13" s="44">
        <v>1</v>
      </c>
      <c r="S13" s="44">
        <v>1</v>
      </c>
      <c r="T13" s="44">
        <v>2</v>
      </c>
      <c r="U13" s="44">
        <v>2</v>
      </c>
      <c r="V13" s="44">
        <v>2</v>
      </c>
      <c r="W13" s="44">
        <v>2</v>
      </c>
      <c r="X13" s="44">
        <v>2</v>
      </c>
      <c r="Z13" s="50">
        <v>0</v>
      </c>
      <c r="AA13" s="50" t="s">
        <v>242</v>
      </c>
    </row>
    <row r="14" spans="1:27" ht="18" customHeight="1" x14ac:dyDescent="0.25">
      <c r="A14" s="119" t="s">
        <v>243</v>
      </c>
      <c r="B14" s="44"/>
      <c r="C14" s="44"/>
      <c r="D14" s="44"/>
      <c r="E14" s="44"/>
      <c r="F14" s="44"/>
      <c r="G14" s="44"/>
      <c r="H14" s="44"/>
      <c r="I14" s="44"/>
      <c r="J14" s="44"/>
      <c r="K14" s="44"/>
      <c r="L14" s="44"/>
      <c r="M14" s="44"/>
      <c r="N14" s="44"/>
      <c r="O14" s="44"/>
      <c r="P14" s="44"/>
      <c r="Q14" s="44"/>
      <c r="R14" s="44"/>
      <c r="S14" s="44"/>
      <c r="T14" s="44"/>
      <c r="U14" s="44"/>
      <c r="V14" s="44"/>
      <c r="W14" s="44"/>
      <c r="X14" s="44"/>
      <c r="Z14" s="18">
        <v>1</v>
      </c>
      <c r="AA14" s="19" t="s">
        <v>42</v>
      </c>
    </row>
    <row r="15" spans="1:27" ht="18" customHeight="1" x14ac:dyDescent="0.25">
      <c r="A15" s="119" t="s">
        <v>244</v>
      </c>
      <c r="B15" s="44">
        <v>1</v>
      </c>
      <c r="C15" s="44">
        <v>1</v>
      </c>
      <c r="D15" s="44">
        <v>1</v>
      </c>
      <c r="E15" s="44">
        <v>1</v>
      </c>
      <c r="F15" s="44">
        <v>1</v>
      </c>
      <c r="G15" s="44">
        <v>2</v>
      </c>
      <c r="H15" s="44">
        <v>2</v>
      </c>
      <c r="I15" s="44">
        <v>2</v>
      </c>
      <c r="J15" s="44">
        <v>3</v>
      </c>
      <c r="K15" s="44">
        <v>1</v>
      </c>
      <c r="L15" s="44">
        <v>1</v>
      </c>
      <c r="M15" s="44">
        <v>1</v>
      </c>
      <c r="N15" s="44">
        <v>1</v>
      </c>
      <c r="O15" s="44">
        <v>1</v>
      </c>
      <c r="P15" s="44">
        <v>2</v>
      </c>
      <c r="Q15" s="44">
        <v>2</v>
      </c>
      <c r="R15" s="44">
        <v>2</v>
      </c>
      <c r="S15" s="44">
        <v>2</v>
      </c>
      <c r="T15" s="44">
        <v>2</v>
      </c>
      <c r="U15" s="44">
        <v>3</v>
      </c>
      <c r="V15" s="44">
        <v>3</v>
      </c>
      <c r="W15" s="44">
        <v>3</v>
      </c>
      <c r="X15" s="44">
        <v>3</v>
      </c>
      <c r="Z15" s="20">
        <v>2</v>
      </c>
      <c r="AA15" s="21" t="s">
        <v>46</v>
      </c>
    </row>
    <row r="16" spans="1:27" ht="18" customHeight="1" x14ac:dyDescent="0.25">
      <c r="A16" s="119" t="s">
        <v>245</v>
      </c>
      <c r="B16" s="44">
        <v>1</v>
      </c>
      <c r="C16" s="44">
        <v>1</v>
      </c>
      <c r="D16" s="44">
        <v>1</v>
      </c>
      <c r="E16" s="44">
        <v>1</v>
      </c>
      <c r="F16" s="44">
        <v>1</v>
      </c>
      <c r="G16" s="44">
        <v>2</v>
      </c>
      <c r="H16" s="44">
        <v>2</v>
      </c>
      <c r="I16" s="44">
        <v>2</v>
      </c>
      <c r="J16" s="44">
        <v>3</v>
      </c>
      <c r="K16" s="44">
        <v>1</v>
      </c>
      <c r="L16" s="44">
        <v>1</v>
      </c>
      <c r="M16" s="44">
        <v>1</v>
      </c>
      <c r="N16" s="44">
        <v>1</v>
      </c>
      <c r="O16" s="44">
        <v>1</v>
      </c>
      <c r="P16" s="44">
        <v>2</v>
      </c>
      <c r="Q16" s="44">
        <v>2</v>
      </c>
      <c r="R16" s="44">
        <v>2</v>
      </c>
      <c r="S16" s="44">
        <v>2</v>
      </c>
      <c r="T16" s="44">
        <v>1</v>
      </c>
      <c r="U16" s="44">
        <v>1</v>
      </c>
      <c r="V16" s="44">
        <v>1</v>
      </c>
      <c r="W16" s="44">
        <v>2</v>
      </c>
      <c r="X16" s="44">
        <v>3</v>
      </c>
      <c r="Z16" s="85">
        <v>3</v>
      </c>
      <c r="AA16" s="86" t="s">
        <v>49</v>
      </c>
    </row>
    <row r="17" spans="1:27" ht="18" customHeight="1" x14ac:dyDescent="0.25">
      <c r="A17" s="119" t="s">
        <v>246</v>
      </c>
      <c r="B17" s="44"/>
      <c r="C17" s="44"/>
      <c r="D17" s="44"/>
      <c r="E17" s="44"/>
      <c r="F17" s="44"/>
      <c r="G17" s="44"/>
      <c r="H17" s="44"/>
      <c r="I17" s="44"/>
      <c r="J17" s="44"/>
      <c r="K17" s="44"/>
      <c r="L17" s="44"/>
      <c r="M17" s="44"/>
      <c r="N17" s="44"/>
      <c r="O17" s="44"/>
      <c r="P17" s="44"/>
      <c r="Q17" s="44"/>
      <c r="R17" s="44"/>
      <c r="S17" s="44"/>
      <c r="T17" s="44"/>
      <c r="U17" s="44"/>
      <c r="V17" s="44"/>
      <c r="W17" s="44"/>
      <c r="X17" s="44"/>
      <c r="Z17" s="91">
        <v>4</v>
      </c>
      <c r="AA17" s="92" t="s">
        <v>52</v>
      </c>
    </row>
    <row r="18" spans="1:27" ht="18" customHeight="1" x14ac:dyDescent="0.25">
      <c r="A18" s="119" t="s">
        <v>247</v>
      </c>
      <c r="B18" s="44">
        <v>1</v>
      </c>
      <c r="C18" s="44">
        <v>1</v>
      </c>
      <c r="D18" s="44">
        <v>1</v>
      </c>
      <c r="E18" s="44">
        <v>1</v>
      </c>
      <c r="F18" s="44">
        <v>1</v>
      </c>
      <c r="G18" s="44">
        <v>2</v>
      </c>
      <c r="H18" s="44">
        <v>2</v>
      </c>
      <c r="I18" s="44">
        <v>2</v>
      </c>
      <c r="J18" s="44">
        <v>3</v>
      </c>
      <c r="K18" s="44">
        <v>1</v>
      </c>
      <c r="L18" s="44">
        <v>1</v>
      </c>
      <c r="M18" s="44">
        <v>1</v>
      </c>
      <c r="N18" s="44">
        <v>1</v>
      </c>
      <c r="O18" s="44">
        <v>1</v>
      </c>
      <c r="P18" s="44">
        <v>2</v>
      </c>
      <c r="Q18" s="44">
        <v>2</v>
      </c>
      <c r="R18" s="44">
        <v>2</v>
      </c>
      <c r="S18" s="44">
        <v>2</v>
      </c>
      <c r="T18" s="44">
        <v>2</v>
      </c>
      <c r="U18" s="44">
        <v>3</v>
      </c>
      <c r="V18" s="44">
        <v>3</v>
      </c>
      <c r="W18" s="44">
        <v>3</v>
      </c>
      <c r="X18" s="44">
        <v>3</v>
      </c>
    </row>
    <row r="19" spans="1:27" ht="18" customHeight="1" x14ac:dyDescent="0.25">
      <c r="A19" s="119" t="s">
        <v>248</v>
      </c>
      <c r="B19" s="44">
        <v>1</v>
      </c>
      <c r="C19" s="44">
        <v>1</v>
      </c>
      <c r="D19" s="44">
        <v>1</v>
      </c>
      <c r="E19" s="44">
        <v>1</v>
      </c>
      <c r="F19" s="44">
        <v>1</v>
      </c>
      <c r="G19" s="44">
        <v>2</v>
      </c>
      <c r="H19" s="44">
        <v>2</v>
      </c>
      <c r="I19" s="44">
        <v>2</v>
      </c>
      <c r="J19" s="44">
        <v>3</v>
      </c>
      <c r="K19" s="44">
        <v>1</v>
      </c>
      <c r="L19" s="44">
        <v>1</v>
      </c>
      <c r="M19" s="44">
        <v>1</v>
      </c>
      <c r="N19" s="44">
        <v>1</v>
      </c>
      <c r="O19" s="44">
        <v>1</v>
      </c>
      <c r="P19" s="44">
        <v>2</v>
      </c>
      <c r="Q19" s="44">
        <v>2</v>
      </c>
      <c r="R19" s="44">
        <v>2</v>
      </c>
      <c r="S19" s="44">
        <v>2</v>
      </c>
      <c r="T19" s="44">
        <v>1</v>
      </c>
      <c r="U19" s="44">
        <v>1</v>
      </c>
      <c r="V19" s="44">
        <v>1</v>
      </c>
      <c r="W19" s="44">
        <v>2</v>
      </c>
      <c r="X19" s="44">
        <v>3</v>
      </c>
    </row>
    <row r="20" spans="1:27" ht="18" customHeight="1" x14ac:dyDescent="0.25">
      <c r="A20" s="119" t="s">
        <v>249</v>
      </c>
      <c r="B20" s="44"/>
      <c r="C20" s="44"/>
      <c r="D20" s="44"/>
      <c r="E20" s="44"/>
      <c r="F20" s="44"/>
      <c r="G20" s="44"/>
      <c r="H20" s="44"/>
      <c r="I20" s="44"/>
      <c r="J20" s="44"/>
      <c r="K20" s="44"/>
      <c r="L20" s="44"/>
      <c r="M20" s="44"/>
      <c r="N20" s="44"/>
      <c r="O20" s="44"/>
      <c r="P20" s="44"/>
      <c r="Q20" s="44"/>
      <c r="R20" s="44"/>
      <c r="S20" s="44"/>
      <c r="T20" s="44"/>
      <c r="U20" s="44"/>
      <c r="V20" s="44"/>
      <c r="W20" s="44"/>
      <c r="X20" s="44"/>
    </row>
    <row r="21" spans="1:27" ht="18" customHeight="1" x14ac:dyDescent="0.25">
      <c r="A21" s="119" t="s">
        <v>250</v>
      </c>
      <c r="B21" s="44">
        <v>1</v>
      </c>
      <c r="C21" s="44">
        <v>1</v>
      </c>
      <c r="D21" s="44">
        <v>1</v>
      </c>
      <c r="E21" s="44">
        <v>1</v>
      </c>
      <c r="F21" s="44">
        <v>1</v>
      </c>
      <c r="G21" s="44">
        <v>2</v>
      </c>
      <c r="H21" s="44">
        <v>2</v>
      </c>
      <c r="I21" s="44">
        <v>2</v>
      </c>
      <c r="J21" s="44">
        <v>3</v>
      </c>
      <c r="K21" s="44">
        <v>1</v>
      </c>
      <c r="L21" s="44">
        <v>1</v>
      </c>
      <c r="M21" s="44">
        <v>1</v>
      </c>
      <c r="N21" s="44">
        <v>1</v>
      </c>
      <c r="O21" s="44">
        <v>1</v>
      </c>
      <c r="P21" s="44">
        <v>2</v>
      </c>
      <c r="Q21" s="44">
        <v>2</v>
      </c>
      <c r="R21" s="44">
        <v>2</v>
      </c>
      <c r="S21" s="44">
        <v>2</v>
      </c>
      <c r="T21" s="44">
        <v>1</v>
      </c>
      <c r="U21" s="44">
        <v>2</v>
      </c>
      <c r="V21" s="44">
        <v>3</v>
      </c>
      <c r="W21" s="44">
        <v>3</v>
      </c>
      <c r="X21" s="44">
        <v>3</v>
      </c>
    </row>
    <row r="22" spans="1:27" ht="18" customHeight="1" x14ac:dyDescent="0.25">
      <c r="A22" s="119" t="s">
        <v>251</v>
      </c>
      <c r="B22" s="44"/>
      <c r="C22" s="44"/>
      <c r="D22" s="44"/>
      <c r="E22" s="44"/>
      <c r="F22" s="44"/>
      <c r="G22" s="44"/>
      <c r="H22" s="44"/>
      <c r="I22" s="44"/>
      <c r="J22" s="44"/>
      <c r="K22" s="44"/>
      <c r="L22" s="44"/>
      <c r="M22" s="44"/>
      <c r="N22" s="44"/>
      <c r="O22" s="44"/>
      <c r="P22" s="44"/>
      <c r="Q22" s="44"/>
      <c r="R22" s="44"/>
      <c r="S22" s="44"/>
      <c r="T22" s="44"/>
      <c r="U22" s="44"/>
      <c r="V22" s="44"/>
      <c r="W22" s="44"/>
      <c r="X22" s="44"/>
    </row>
    <row r="23" spans="1:27" ht="18" customHeight="1" x14ac:dyDescent="0.25">
      <c r="A23" s="119" t="s">
        <v>252</v>
      </c>
      <c r="B23" s="44">
        <v>1</v>
      </c>
      <c r="C23" s="44">
        <v>1</v>
      </c>
      <c r="D23" s="44">
        <v>1</v>
      </c>
      <c r="E23" s="44">
        <v>1</v>
      </c>
      <c r="F23" s="44">
        <v>1</v>
      </c>
      <c r="G23" s="44">
        <v>2</v>
      </c>
      <c r="H23" s="44">
        <v>3</v>
      </c>
      <c r="I23" s="44">
        <v>4</v>
      </c>
      <c r="J23" s="44">
        <v>4</v>
      </c>
      <c r="K23" s="44">
        <v>1</v>
      </c>
      <c r="L23" s="44">
        <v>1</v>
      </c>
      <c r="M23" s="44">
        <v>1</v>
      </c>
      <c r="N23" s="44">
        <v>1</v>
      </c>
      <c r="O23" s="44">
        <v>1</v>
      </c>
      <c r="P23" s="44">
        <v>3</v>
      </c>
      <c r="Q23" s="44">
        <v>3</v>
      </c>
      <c r="R23" s="44">
        <v>3</v>
      </c>
      <c r="S23" s="44">
        <v>4</v>
      </c>
      <c r="T23" s="44">
        <v>1</v>
      </c>
      <c r="U23" s="44">
        <v>1</v>
      </c>
      <c r="V23" s="44">
        <v>1</v>
      </c>
      <c r="W23" s="44">
        <v>2</v>
      </c>
      <c r="X23" s="44">
        <v>3</v>
      </c>
    </row>
    <row r="24" spans="1:27" ht="18" customHeight="1" x14ac:dyDescent="0.25">
      <c r="A24" s="119" t="s">
        <v>253</v>
      </c>
      <c r="B24" s="44"/>
      <c r="C24" s="44"/>
      <c r="D24" s="44"/>
      <c r="E24" s="44"/>
      <c r="F24" s="44"/>
      <c r="G24" s="44"/>
      <c r="H24" s="44"/>
      <c r="I24" s="44"/>
      <c r="J24" s="44"/>
      <c r="K24" s="44"/>
      <c r="L24" s="44"/>
      <c r="M24" s="44"/>
      <c r="N24" s="44"/>
      <c r="O24" s="44"/>
      <c r="P24" s="44"/>
      <c r="Q24" s="44"/>
      <c r="R24" s="44"/>
      <c r="S24" s="44"/>
      <c r="T24" s="44"/>
      <c r="U24" s="44"/>
      <c r="V24" s="44"/>
      <c r="W24" s="44"/>
      <c r="X24" s="44"/>
    </row>
    <row r="25" spans="1:27" ht="18" customHeight="1" x14ac:dyDescent="0.25">
      <c r="A25" s="120" t="s">
        <v>254</v>
      </c>
      <c r="B25" s="44"/>
      <c r="C25" s="44"/>
      <c r="D25" s="44"/>
      <c r="E25" s="44"/>
      <c r="F25" s="44"/>
      <c r="G25" s="44"/>
      <c r="H25" s="44"/>
      <c r="I25" s="44"/>
      <c r="J25" s="44"/>
      <c r="K25" s="44"/>
      <c r="L25" s="44"/>
      <c r="M25" s="44"/>
      <c r="N25" s="44"/>
      <c r="O25" s="44"/>
      <c r="P25" s="44"/>
      <c r="Q25" s="44"/>
      <c r="R25" s="44"/>
      <c r="S25" s="44"/>
      <c r="T25" s="44"/>
      <c r="U25" s="44"/>
      <c r="V25" s="44"/>
      <c r="W25" s="44"/>
      <c r="X25" s="44"/>
    </row>
    <row r="26" spans="1:27" ht="69" customHeight="1" x14ac:dyDescent="0.25">
      <c r="A26" s="126" t="s">
        <v>255</v>
      </c>
      <c r="B26" s="163" t="s">
        <v>260</v>
      </c>
      <c r="C26" s="164"/>
      <c r="D26" s="164"/>
      <c r="E26" s="164"/>
      <c r="F26" s="164"/>
      <c r="G26" s="164"/>
      <c r="H26" s="164"/>
      <c r="I26" s="164"/>
      <c r="J26" s="164"/>
      <c r="K26" s="164"/>
      <c r="L26" s="164"/>
      <c r="M26" s="164"/>
      <c r="N26" s="164"/>
      <c r="O26" s="164"/>
      <c r="P26" s="164"/>
      <c r="Q26" s="164"/>
      <c r="R26" s="164"/>
      <c r="S26" s="164"/>
      <c r="T26" s="164"/>
      <c r="U26" s="164"/>
      <c r="V26" s="164"/>
      <c r="W26" s="164"/>
      <c r="X26" s="164"/>
    </row>
  </sheetData>
  <sheetProtection algorithmName="SHA-512" hashValue="qnu/Bryg//8KV1iM/bkd4UQ5rqoFZ/cSP4PY2FbkwLaXCBCFiRtqyhuZFNhVCmGP3mImbbwmYUdMUGbuaC/aLA==" saltValue="FsY0ZWRqT43HkdqCzcOHcg==" spinCount="100000" sheet="1" objects="1" scenarios="1"/>
  <mergeCells count="14">
    <mergeCell ref="Z12:AA12"/>
    <mergeCell ref="B26:X26"/>
    <mergeCell ref="B1:X1"/>
    <mergeCell ref="B4:J4"/>
    <mergeCell ref="K10:S10"/>
    <mergeCell ref="T10:V10"/>
    <mergeCell ref="W10:X10"/>
    <mergeCell ref="B3:X3"/>
    <mergeCell ref="B2:X2"/>
    <mergeCell ref="A5:A8"/>
    <mergeCell ref="B6:D6"/>
    <mergeCell ref="B7:D7"/>
    <mergeCell ref="B8:D8"/>
    <mergeCell ref="B10:J10"/>
  </mergeCells>
  <conditionalFormatting sqref="B12:X25">
    <cfRule type="cellIs" dxfId="22" priority="1" operator="equal">
      <formula>1</formula>
    </cfRule>
    <cfRule type="cellIs" dxfId="21" priority="2" operator="equal">
      <formula>4</formula>
    </cfRule>
    <cfRule type="cellIs" dxfId="20" priority="3" operator="equal">
      <formula>3</formula>
    </cfRule>
    <cfRule type="cellIs" dxfId="19" priority="4" operator="equal">
      <formula>2</formula>
    </cfRule>
  </conditionalFormatting>
  <conditionalFormatting sqref="E5:E8">
    <cfRule type="cellIs" dxfId="18" priority="63" operator="equal">
      <formula>1</formula>
    </cfRule>
    <cfRule type="cellIs" dxfId="17" priority="64" operator="equal">
      <formula>4</formula>
    </cfRule>
    <cfRule type="cellIs" dxfId="16" priority="65" operator="equal">
      <formula>3</formula>
    </cfRule>
    <cfRule type="cellIs" dxfId="15" priority="66" operator="equal">
      <formula>2</formula>
    </cfRule>
  </conditionalFormatting>
  <dataValidations count="1">
    <dataValidation type="list" allowBlank="1" showInputMessage="1" showErrorMessage="1" sqref="B12:X25" xr:uid="{B4596BE9-58F6-4801-BDB2-0BAFAE34EE73}">
      <formula1>$Z$14:$Z$17</formula1>
    </dataValidation>
  </dataValidations>
  <pageMargins left="0.7" right="0.7" top="0.78740157499999996" bottom="0.78740157499999996" header="0.3" footer="0.3"/>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70A8C-59E2-4AD2-9923-5BD1BFA6975C}">
  <dimension ref="A1:I28"/>
  <sheetViews>
    <sheetView tabSelected="1" topLeftCell="A8" zoomScale="68" zoomScaleNormal="80" workbookViewId="0">
      <selection activeCell="L6" sqref="L6"/>
    </sheetView>
  </sheetViews>
  <sheetFormatPr defaultRowHeight="15" x14ac:dyDescent="0.25"/>
  <cols>
    <col min="1" max="1" width="5" customWidth="1"/>
    <col min="2" max="2" width="36.42578125" customWidth="1"/>
    <col min="3" max="3" width="29.42578125" customWidth="1"/>
    <col min="4" max="4" width="34.7109375" customWidth="1"/>
    <col min="5" max="5" width="34.5703125" customWidth="1"/>
    <col min="6" max="6" width="22.42578125" customWidth="1"/>
    <col min="7" max="7" width="17.42578125" customWidth="1"/>
    <col min="8" max="8" width="17.28515625" customWidth="1"/>
    <col min="9" max="9" width="40.7109375" customWidth="1"/>
  </cols>
  <sheetData>
    <row r="1" spans="1:9" ht="28.5" x14ac:dyDescent="0.25">
      <c r="A1" s="173" t="s">
        <v>261</v>
      </c>
      <c r="B1" s="173"/>
      <c r="C1" s="173"/>
      <c r="D1" s="173"/>
      <c r="E1" s="173"/>
      <c r="F1" s="173"/>
      <c r="G1" s="173"/>
      <c r="H1" s="173"/>
      <c r="I1" s="173"/>
    </row>
    <row r="2" spans="1:9" ht="37.5" x14ac:dyDescent="0.25">
      <c r="A2" s="124" t="s">
        <v>162</v>
      </c>
      <c r="B2" s="124" t="s">
        <v>262</v>
      </c>
      <c r="C2" s="124" t="s">
        <v>263</v>
      </c>
      <c r="D2" s="124" t="s">
        <v>264</v>
      </c>
      <c r="E2" s="124" t="s">
        <v>265</v>
      </c>
      <c r="F2" s="124" t="s">
        <v>266</v>
      </c>
      <c r="G2" s="125" t="s">
        <v>267</v>
      </c>
      <c r="H2" s="125" t="s">
        <v>268</v>
      </c>
      <c r="I2" s="125" t="s">
        <v>269</v>
      </c>
    </row>
    <row r="3" spans="1:9" ht="75" x14ac:dyDescent="0.25">
      <c r="A3" s="67" t="s">
        <v>270</v>
      </c>
      <c r="B3" s="67" t="s">
        <v>167</v>
      </c>
      <c r="C3" s="67" t="s">
        <v>271</v>
      </c>
      <c r="D3" s="68">
        <v>3</v>
      </c>
      <c r="E3" s="62" t="s">
        <v>272</v>
      </c>
      <c r="F3" s="68">
        <v>4</v>
      </c>
      <c r="G3" s="69">
        <f>D3*F3</f>
        <v>12</v>
      </c>
      <c r="H3" s="67" t="s">
        <v>273</v>
      </c>
      <c r="I3" s="67" t="s">
        <v>274</v>
      </c>
    </row>
    <row r="4" spans="1:9" ht="30" x14ac:dyDescent="0.25">
      <c r="A4" s="61" t="s">
        <v>275</v>
      </c>
      <c r="B4" s="61" t="s">
        <v>221</v>
      </c>
      <c r="C4" s="61" t="s">
        <v>276</v>
      </c>
      <c r="D4" s="46">
        <v>3</v>
      </c>
      <c r="E4" s="61" t="s">
        <v>277</v>
      </c>
      <c r="F4" s="46">
        <v>3</v>
      </c>
      <c r="G4" s="66">
        <f t="shared" ref="G4:G27" si="0">D4*F4</f>
        <v>9</v>
      </c>
      <c r="H4" s="61" t="s">
        <v>273</v>
      </c>
      <c r="I4" s="61" t="s">
        <v>278</v>
      </c>
    </row>
    <row r="5" spans="1:9" ht="30" x14ac:dyDescent="0.25">
      <c r="A5" s="67" t="s">
        <v>279</v>
      </c>
      <c r="B5" s="67" t="s">
        <v>167</v>
      </c>
      <c r="C5" s="67" t="s">
        <v>271</v>
      </c>
      <c r="D5" s="68">
        <v>3</v>
      </c>
      <c r="E5" s="67" t="s">
        <v>280</v>
      </c>
      <c r="F5" s="68">
        <v>2</v>
      </c>
      <c r="G5" s="69">
        <f t="shared" si="0"/>
        <v>6</v>
      </c>
      <c r="H5" s="67" t="s">
        <v>281</v>
      </c>
      <c r="I5" s="67"/>
    </row>
    <row r="6" spans="1:9" ht="45" x14ac:dyDescent="0.25">
      <c r="A6" s="61" t="s">
        <v>282</v>
      </c>
      <c r="B6" s="61" t="s">
        <v>167</v>
      </c>
      <c r="C6" s="61" t="s">
        <v>271</v>
      </c>
      <c r="D6" s="46">
        <v>3</v>
      </c>
      <c r="E6" s="61" t="s">
        <v>283</v>
      </c>
      <c r="F6" s="46">
        <v>3</v>
      </c>
      <c r="G6" s="66">
        <f t="shared" si="0"/>
        <v>9</v>
      </c>
      <c r="H6" s="61" t="s">
        <v>273</v>
      </c>
      <c r="I6" s="61" t="s">
        <v>284</v>
      </c>
    </row>
    <row r="7" spans="1:9" ht="30" x14ac:dyDescent="0.25">
      <c r="A7" s="67" t="s">
        <v>285</v>
      </c>
      <c r="B7" s="67" t="s">
        <v>167</v>
      </c>
      <c r="C7" s="67" t="s">
        <v>286</v>
      </c>
      <c r="D7" s="68">
        <v>3</v>
      </c>
      <c r="E7" s="67" t="s">
        <v>287</v>
      </c>
      <c r="F7" s="68">
        <v>4</v>
      </c>
      <c r="G7" s="69">
        <f t="shared" si="0"/>
        <v>12</v>
      </c>
      <c r="H7" s="67" t="s">
        <v>273</v>
      </c>
      <c r="I7" s="67" t="s">
        <v>288</v>
      </c>
    </row>
    <row r="8" spans="1:9" ht="60" x14ac:dyDescent="0.25">
      <c r="A8" s="61" t="s">
        <v>289</v>
      </c>
      <c r="B8" s="61" t="s">
        <v>167</v>
      </c>
      <c r="C8" s="61" t="s">
        <v>286</v>
      </c>
      <c r="D8" s="46">
        <v>3</v>
      </c>
      <c r="E8" s="61" t="s">
        <v>290</v>
      </c>
      <c r="F8" s="46">
        <v>3</v>
      </c>
      <c r="G8" s="66">
        <f t="shared" si="0"/>
        <v>9</v>
      </c>
      <c r="H8" s="61" t="s">
        <v>273</v>
      </c>
      <c r="I8" s="61" t="s">
        <v>291</v>
      </c>
    </row>
    <row r="9" spans="1:9" ht="60" x14ac:dyDescent="0.25">
      <c r="A9" s="67" t="s">
        <v>292</v>
      </c>
      <c r="B9" s="67" t="s">
        <v>167</v>
      </c>
      <c r="C9" s="67" t="s">
        <v>271</v>
      </c>
      <c r="D9" s="68">
        <v>3</v>
      </c>
      <c r="E9" s="67" t="s">
        <v>293</v>
      </c>
      <c r="F9" s="63">
        <v>4</v>
      </c>
      <c r="G9" s="69">
        <f t="shared" si="0"/>
        <v>12</v>
      </c>
      <c r="H9" s="67" t="s">
        <v>273</v>
      </c>
      <c r="I9" s="67" t="s">
        <v>294</v>
      </c>
    </row>
    <row r="10" spans="1:9" ht="30" x14ac:dyDescent="0.25">
      <c r="A10" s="61" t="s">
        <v>295</v>
      </c>
      <c r="B10" s="61" t="s">
        <v>167</v>
      </c>
      <c r="C10" s="61" t="s">
        <v>271</v>
      </c>
      <c r="D10" s="46">
        <v>3</v>
      </c>
      <c r="E10" s="61" t="s">
        <v>296</v>
      </c>
      <c r="F10" s="46">
        <v>1</v>
      </c>
      <c r="G10" s="66">
        <f t="shared" si="0"/>
        <v>3</v>
      </c>
      <c r="H10" s="61" t="s">
        <v>297</v>
      </c>
      <c r="I10" s="61"/>
    </row>
    <row r="11" spans="1:9" ht="60" x14ac:dyDescent="0.25">
      <c r="A11" s="67" t="s">
        <v>298</v>
      </c>
      <c r="B11" s="67" t="s">
        <v>167</v>
      </c>
      <c r="C11" s="67" t="s">
        <v>286</v>
      </c>
      <c r="D11" s="68">
        <v>3</v>
      </c>
      <c r="E11" s="67" t="s">
        <v>299</v>
      </c>
      <c r="F11" s="68">
        <v>2</v>
      </c>
      <c r="G11" s="69">
        <f t="shared" si="0"/>
        <v>6</v>
      </c>
      <c r="H11" s="67" t="s">
        <v>281</v>
      </c>
      <c r="I11" s="67"/>
    </row>
    <row r="12" spans="1:9" ht="75" x14ac:dyDescent="0.25">
      <c r="A12" s="61" t="s">
        <v>300</v>
      </c>
      <c r="B12" s="61" t="s">
        <v>167</v>
      </c>
      <c r="C12" s="61" t="s">
        <v>286</v>
      </c>
      <c r="D12" s="46">
        <v>3</v>
      </c>
      <c r="E12" s="61" t="s">
        <v>301</v>
      </c>
      <c r="F12" s="46">
        <v>3</v>
      </c>
      <c r="G12" s="66">
        <f t="shared" si="0"/>
        <v>9</v>
      </c>
      <c r="H12" s="61" t="s">
        <v>273</v>
      </c>
      <c r="I12" s="61" t="s">
        <v>302</v>
      </c>
    </row>
    <row r="13" spans="1:9" ht="45" x14ac:dyDescent="0.25">
      <c r="A13" s="67" t="s">
        <v>303</v>
      </c>
      <c r="B13" s="67" t="s">
        <v>167</v>
      </c>
      <c r="C13" s="67" t="s">
        <v>286</v>
      </c>
      <c r="D13" s="63">
        <v>3</v>
      </c>
      <c r="E13" s="67" t="s">
        <v>304</v>
      </c>
      <c r="F13" s="68">
        <v>3</v>
      </c>
      <c r="G13" s="69">
        <f t="shared" si="0"/>
        <v>9</v>
      </c>
      <c r="H13" s="67" t="s">
        <v>273</v>
      </c>
      <c r="I13" s="67" t="s">
        <v>305</v>
      </c>
    </row>
    <row r="14" spans="1:9" ht="47.25" customHeight="1" x14ac:dyDescent="0.25">
      <c r="A14" s="61" t="s">
        <v>306</v>
      </c>
      <c r="B14" s="61" t="s">
        <v>307</v>
      </c>
      <c r="C14" s="61" t="s">
        <v>286</v>
      </c>
      <c r="D14" s="46">
        <v>3</v>
      </c>
      <c r="E14" s="61" t="s">
        <v>308</v>
      </c>
      <c r="F14" s="46">
        <v>3</v>
      </c>
      <c r="G14" s="66">
        <f t="shared" si="0"/>
        <v>9</v>
      </c>
      <c r="H14" s="61" t="s">
        <v>273</v>
      </c>
      <c r="I14" s="61" t="s">
        <v>309</v>
      </c>
    </row>
    <row r="15" spans="1:9" ht="60" x14ac:dyDescent="0.25">
      <c r="A15" s="67" t="s">
        <v>310</v>
      </c>
      <c r="B15" s="67" t="s">
        <v>167</v>
      </c>
      <c r="C15" s="67" t="s">
        <v>286</v>
      </c>
      <c r="D15" s="68">
        <v>3</v>
      </c>
      <c r="E15" s="67" t="s">
        <v>311</v>
      </c>
      <c r="F15" s="68">
        <v>2</v>
      </c>
      <c r="G15" s="69">
        <f t="shared" si="0"/>
        <v>6</v>
      </c>
      <c r="H15" s="67" t="s">
        <v>281</v>
      </c>
      <c r="I15" s="67"/>
    </row>
    <row r="16" spans="1:9" ht="45" x14ac:dyDescent="0.25">
      <c r="A16" s="61" t="s">
        <v>312</v>
      </c>
      <c r="B16" s="61" t="s">
        <v>313</v>
      </c>
      <c r="C16" s="61" t="s">
        <v>286</v>
      </c>
      <c r="D16" s="46">
        <v>3</v>
      </c>
      <c r="E16" s="61" t="s">
        <v>314</v>
      </c>
      <c r="F16" s="46">
        <v>2</v>
      </c>
      <c r="G16" s="66">
        <f t="shared" si="0"/>
        <v>6</v>
      </c>
      <c r="H16" s="61" t="s">
        <v>281</v>
      </c>
      <c r="I16" s="61"/>
    </row>
    <row r="17" spans="1:9" ht="30" x14ac:dyDescent="0.25">
      <c r="A17" s="67" t="s">
        <v>315</v>
      </c>
      <c r="B17" s="67" t="s">
        <v>313</v>
      </c>
      <c r="C17" s="67" t="s">
        <v>286</v>
      </c>
      <c r="D17" s="63">
        <v>3</v>
      </c>
      <c r="E17" s="67" t="s">
        <v>316</v>
      </c>
      <c r="F17" s="63">
        <v>3</v>
      </c>
      <c r="G17" s="69">
        <f t="shared" si="0"/>
        <v>9</v>
      </c>
      <c r="H17" s="67" t="s">
        <v>273</v>
      </c>
      <c r="I17" s="67" t="s">
        <v>317</v>
      </c>
    </row>
    <row r="18" spans="1:9" ht="30" x14ac:dyDescent="0.25">
      <c r="A18" s="61" t="s">
        <v>318</v>
      </c>
      <c r="B18" s="61" t="s">
        <v>319</v>
      </c>
      <c r="C18" s="61" t="s">
        <v>271</v>
      </c>
      <c r="D18" s="46">
        <v>4</v>
      </c>
      <c r="E18" s="61" t="s">
        <v>320</v>
      </c>
      <c r="F18" s="46">
        <v>3</v>
      </c>
      <c r="G18" s="66">
        <f t="shared" si="0"/>
        <v>12</v>
      </c>
      <c r="H18" s="61" t="s">
        <v>273</v>
      </c>
      <c r="I18" s="61" t="s">
        <v>321</v>
      </c>
    </row>
    <row r="19" spans="1:9" ht="45" x14ac:dyDescent="0.25">
      <c r="A19" s="62" t="s">
        <v>322</v>
      </c>
      <c r="B19" s="62" t="s">
        <v>323</v>
      </c>
      <c r="C19" s="67" t="s">
        <v>286</v>
      </c>
      <c r="D19" s="63">
        <v>4</v>
      </c>
      <c r="E19" s="67" t="s">
        <v>324</v>
      </c>
      <c r="F19" s="63">
        <v>4</v>
      </c>
      <c r="G19" s="70">
        <f t="shared" si="0"/>
        <v>16</v>
      </c>
      <c r="H19" s="62" t="s">
        <v>273</v>
      </c>
      <c r="I19" s="67" t="s">
        <v>325</v>
      </c>
    </row>
    <row r="20" spans="1:9" ht="45" x14ac:dyDescent="0.25">
      <c r="A20" s="61" t="s">
        <v>326</v>
      </c>
      <c r="B20" s="61" t="s">
        <v>327</v>
      </c>
      <c r="C20" s="61" t="s">
        <v>328</v>
      </c>
      <c r="D20" s="46">
        <v>3</v>
      </c>
      <c r="E20" s="61" t="s">
        <v>329</v>
      </c>
      <c r="F20" s="46">
        <v>2</v>
      </c>
      <c r="G20" s="66">
        <f t="shared" si="0"/>
        <v>6</v>
      </c>
      <c r="H20" s="61" t="s">
        <v>281</v>
      </c>
      <c r="I20" s="61"/>
    </row>
    <row r="21" spans="1:9" ht="30" x14ac:dyDescent="0.25">
      <c r="A21" s="62" t="s">
        <v>330</v>
      </c>
      <c r="B21" s="62" t="s">
        <v>331</v>
      </c>
      <c r="C21" s="67" t="s">
        <v>332</v>
      </c>
      <c r="D21" s="63">
        <v>3</v>
      </c>
      <c r="E21" s="67" t="s">
        <v>333</v>
      </c>
      <c r="F21" s="63">
        <v>2</v>
      </c>
      <c r="G21" s="70">
        <f t="shared" si="0"/>
        <v>6</v>
      </c>
      <c r="H21" s="62" t="s">
        <v>281</v>
      </c>
      <c r="I21" s="62"/>
    </row>
    <row r="22" spans="1:9" ht="30" x14ac:dyDescent="0.25">
      <c r="A22" s="61" t="s">
        <v>334</v>
      </c>
      <c r="B22" s="61" t="s">
        <v>335</v>
      </c>
      <c r="C22" s="61" t="s">
        <v>276</v>
      </c>
      <c r="D22" s="46">
        <v>3</v>
      </c>
      <c r="E22" s="61" t="s">
        <v>336</v>
      </c>
      <c r="F22" s="46">
        <v>3</v>
      </c>
      <c r="G22" s="66">
        <f t="shared" si="0"/>
        <v>9</v>
      </c>
      <c r="H22" s="61" t="s">
        <v>273</v>
      </c>
      <c r="I22" s="61" t="s">
        <v>337</v>
      </c>
    </row>
    <row r="23" spans="1:9" ht="45" x14ac:dyDescent="0.25">
      <c r="A23" s="62" t="s">
        <v>338</v>
      </c>
      <c r="B23" s="67" t="s">
        <v>167</v>
      </c>
      <c r="C23" s="62" t="s">
        <v>271</v>
      </c>
      <c r="D23" s="63">
        <v>3</v>
      </c>
      <c r="E23" s="62" t="s">
        <v>339</v>
      </c>
      <c r="F23" s="63">
        <v>4</v>
      </c>
      <c r="G23" s="70">
        <f t="shared" si="0"/>
        <v>12</v>
      </c>
      <c r="H23" s="62" t="s">
        <v>273</v>
      </c>
      <c r="I23" s="62" t="s">
        <v>340</v>
      </c>
    </row>
    <row r="24" spans="1:9" ht="75" x14ac:dyDescent="0.25">
      <c r="A24" s="61" t="s">
        <v>341</v>
      </c>
      <c r="B24" s="61" t="s">
        <v>342</v>
      </c>
      <c r="C24" s="61" t="s">
        <v>332</v>
      </c>
      <c r="D24" s="46">
        <v>3</v>
      </c>
      <c r="E24" s="61" t="s">
        <v>343</v>
      </c>
      <c r="F24" s="46">
        <v>2</v>
      </c>
      <c r="G24" s="66">
        <f t="shared" si="0"/>
        <v>6</v>
      </c>
      <c r="H24" s="61" t="s">
        <v>281</v>
      </c>
      <c r="I24" s="61"/>
    </row>
    <row r="25" spans="1:9" ht="45" x14ac:dyDescent="0.25">
      <c r="A25" s="62" t="s">
        <v>344</v>
      </c>
      <c r="B25" s="62" t="s">
        <v>345</v>
      </c>
      <c r="C25" s="62" t="s">
        <v>332</v>
      </c>
      <c r="D25" s="63">
        <v>3</v>
      </c>
      <c r="E25" s="62" t="s">
        <v>346</v>
      </c>
      <c r="F25" s="63">
        <v>3</v>
      </c>
      <c r="G25" s="70">
        <f t="shared" si="0"/>
        <v>9</v>
      </c>
      <c r="H25" s="62" t="s">
        <v>273</v>
      </c>
      <c r="I25" s="62" t="s">
        <v>347</v>
      </c>
    </row>
    <row r="26" spans="1:9" ht="43.5" customHeight="1" x14ac:dyDescent="0.25">
      <c r="A26" s="61" t="s">
        <v>348</v>
      </c>
      <c r="B26" s="61" t="s">
        <v>349</v>
      </c>
      <c r="C26" s="61" t="s">
        <v>286</v>
      </c>
      <c r="D26" s="46">
        <v>3</v>
      </c>
      <c r="E26" s="61" t="s">
        <v>350</v>
      </c>
      <c r="F26" s="46">
        <v>3</v>
      </c>
      <c r="G26" s="66">
        <f t="shared" si="0"/>
        <v>9</v>
      </c>
      <c r="H26" s="61" t="s">
        <v>273</v>
      </c>
      <c r="I26" s="61" t="s">
        <v>351</v>
      </c>
    </row>
    <row r="27" spans="1:9" ht="60" x14ac:dyDescent="0.25">
      <c r="A27" s="62" t="s">
        <v>352</v>
      </c>
      <c r="B27" s="62" t="s">
        <v>353</v>
      </c>
      <c r="C27" s="62" t="s">
        <v>286</v>
      </c>
      <c r="D27" s="63">
        <v>3</v>
      </c>
      <c r="E27" s="62" t="s">
        <v>354</v>
      </c>
      <c r="F27" s="63">
        <v>4</v>
      </c>
      <c r="G27" s="70">
        <f t="shared" si="0"/>
        <v>12</v>
      </c>
      <c r="H27" s="62" t="s">
        <v>273</v>
      </c>
      <c r="I27" s="62" t="s">
        <v>355</v>
      </c>
    </row>
    <row r="28" spans="1:9" ht="18.75" x14ac:dyDescent="0.25">
      <c r="A28" s="46" t="s">
        <v>188</v>
      </c>
      <c r="B28" s="46" t="s">
        <v>188</v>
      </c>
      <c r="C28" s="46" t="s">
        <v>188</v>
      </c>
      <c r="D28" s="46" t="s">
        <v>188</v>
      </c>
      <c r="E28" s="46" t="s">
        <v>188</v>
      </c>
      <c r="F28" s="46" t="s">
        <v>188</v>
      </c>
      <c r="G28" s="66" t="s">
        <v>188</v>
      </c>
      <c r="H28" s="46" t="s">
        <v>188</v>
      </c>
      <c r="I28" s="46" t="s">
        <v>188</v>
      </c>
    </row>
  </sheetData>
  <sheetProtection algorithmName="SHA-512" hashValue="YjF54iM4i2neRsksN+3XYGcsZIPqBfL9jQOaPrPZ+OvNBUNxpNBMB/+jEl0k4w5uNR2kq27ygbYphhH0COswOg==" saltValue="96syDBdpD0+ip37vZILiww==" spinCount="100000" sheet="1" objects="1" scenarios="1"/>
  <mergeCells count="1">
    <mergeCell ref="A1:I1"/>
  </mergeCells>
  <phoneticPr fontId="36" type="noConversion"/>
  <conditionalFormatting sqref="D2:D28">
    <cfRule type="cellIs" dxfId="14" priority="1" operator="equal">
      <formula>1</formula>
    </cfRule>
    <cfRule type="cellIs" dxfId="13" priority="2" operator="equal">
      <formula>2</formula>
    </cfRule>
    <cfRule type="cellIs" dxfId="12" priority="3" operator="equal">
      <formula>3</formula>
    </cfRule>
  </conditionalFormatting>
  <conditionalFormatting sqref="D3:D28">
    <cfRule type="cellIs" dxfId="11" priority="4" operator="equal">
      <formula>4</formula>
    </cfRule>
  </conditionalFormatting>
  <conditionalFormatting sqref="F2:F28">
    <cfRule type="cellIs" dxfId="10" priority="5" operator="equal">
      <formula>1</formula>
    </cfRule>
    <cfRule type="cellIs" dxfId="9" priority="6" operator="equal">
      <formula>2</formula>
    </cfRule>
    <cfRule type="cellIs" dxfId="8" priority="7" operator="equal">
      <formula>3</formula>
    </cfRule>
  </conditionalFormatting>
  <conditionalFormatting sqref="F3:F28">
    <cfRule type="cellIs" dxfId="7" priority="8" operator="equal">
      <formula>4</formula>
    </cfRule>
  </conditionalFormatting>
  <conditionalFormatting sqref="G3:G28">
    <cfRule type="cellIs" dxfId="6" priority="9" operator="between">
      <formula>13</formula>
      <formula>16</formula>
    </cfRule>
    <cfRule type="cellIs" dxfId="5" priority="10" operator="between">
      <formula>9</formula>
      <formula>12</formula>
    </cfRule>
    <cfRule type="cellIs" dxfId="4" priority="11" operator="between">
      <formula>5</formula>
      <formula>8</formula>
    </cfRule>
    <cfRule type="cellIs" dxfId="3" priority="12" operator="between">
      <formula>1</formula>
      <formula>4</formula>
    </cfRule>
  </conditionalFormatting>
  <conditionalFormatting sqref="G2:I2">
    <cfRule type="cellIs" dxfId="2" priority="121" operator="equal">
      <formula>1</formula>
    </cfRule>
    <cfRule type="cellIs" dxfId="1" priority="122" operator="equal">
      <formula>2</formula>
    </cfRule>
    <cfRule type="cellIs" dxfId="0" priority="123" operator="equal">
      <formula>3</formula>
    </cfRule>
  </conditionalFormatting>
  <pageMargins left="0.7" right="0.7" top="0.78740157499999996" bottom="0.78740157499999996" header="0.3" footer="0.3"/>
  <pageSetup paperSize="9" orientation="portrait" r:id="rId1"/>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D14"/>
  <sheetViews>
    <sheetView workbookViewId="0">
      <selection activeCell="C19" sqref="C19"/>
    </sheetView>
  </sheetViews>
  <sheetFormatPr defaultColWidth="11.42578125" defaultRowHeight="15" x14ac:dyDescent="0.25"/>
  <cols>
    <col min="2" max="2" width="31.5703125" customWidth="1"/>
    <col min="3" max="3" width="5.5703125" customWidth="1"/>
  </cols>
  <sheetData>
    <row r="2" spans="2:4" x14ac:dyDescent="0.25">
      <c r="B2" s="2" t="s">
        <v>356</v>
      </c>
      <c r="C2" s="2" t="s">
        <v>357</v>
      </c>
    </row>
    <row r="3" spans="2:4" x14ac:dyDescent="0.25">
      <c r="B3" s="1" t="s">
        <v>251</v>
      </c>
      <c r="C3" s="3">
        <v>1</v>
      </c>
      <c r="D3" s="7" t="s">
        <v>358</v>
      </c>
    </row>
    <row r="4" spans="2:4" x14ac:dyDescent="0.25">
      <c r="B4" s="1" t="s">
        <v>359</v>
      </c>
      <c r="C4" s="4">
        <v>2</v>
      </c>
      <c r="D4" s="8" t="s">
        <v>46</v>
      </c>
    </row>
    <row r="5" spans="2:4" x14ac:dyDescent="0.25">
      <c r="B5" s="1" t="s">
        <v>360</v>
      </c>
      <c r="C5" s="5">
        <v>3</v>
      </c>
      <c r="D5" s="9" t="s">
        <v>361</v>
      </c>
    </row>
    <row r="6" spans="2:4" x14ac:dyDescent="0.25">
      <c r="B6" s="1" t="s">
        <v>362</v>
      </c>
      <c r="C6" s="6">
        <v>4</v>
      </c>
      <c r="D6" s="10" t="s">
        <v>363</v>
      </c>
    </row>
    <row r="7" spans="2:4" x14ac:dyDescent="0.25">
      <c r="B7" s="1" t="s">
        <v>246</v>
      </c>
    </row>
    <row r="8" spans="2:4" x14ac:dyDescent="0.25">
      <c r="B8" s="11" t="s">
        <v>253</v>
      </c>
    </row>
    <row r="9" spans="2:4" x14ac:dyDescent="0.25">
      <c r="B9" s="11" t="s">
        <v>364</v>
      </c>
    </row>
    <row r="10" spans="2:4" x14ac:dyDescent="0.25">
      <c r="B10" s="1" t="s">
        <v>365</v>
      </c>
    </row>
    <row r="11" spans="2:4" x14ac:dyDescent="0.25">
      <c r="B11" s="1" t="s">
        <v>366</v>
      </c>
    </row>
    <row r="12" spans="2:4" x14ac:dyDescent="0.25">
      <c r="B12" s="1" t="s">
        <v>250</v>
      </c>
    </row>
    <row r="13" spans="2:4" x14ac:dyDescent="0.25">
      <c r="B13" s="1" t="s">
        <v>247</v>
      </c>
    </row>
    <row r="14" spans="2:4" x14ac:dyDescent="0.25">
      <c r="B14" s="11" t="s">
        <v>367</v>
      </c>
    </row>
  </sheetData>
  <pageMargins left="0.7" right="0.7" top="0.75" bottom="0.75" header="0.3" footer="0.3"/>
  <pageSetup paperSize="9" orientation="portrait" horizontalDpi="300" verticalDpi="300" r:id="rId1"/>
  <headerFooter>
    <oddHeader>&amp;C&amp;"Calibri"&amp;10&amp;K008000 TLP:GREEN&amp;1#_x000D_</oddHeader>
    <oddFooter>&amp;C_x000D_&amp;1#&amp;"Calibri"&amp;10&amp;K008000 TLP:GREEN informace lze sdílet s komunitou pouze přes neveřejné kanály. Více informací o TLP označení: https://nukib.gov.cz/cs/TLP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FE0C75DF93594D9D808244A59C5B64" ma:contentTypeVersion="13" ma:contentTypeDescription="Create a new document." ma:contentTypeScope="" ma:versionID="d9f3bda43d273bf8d7afb7c3e1e8922c">
  <xsd:schema xmlns:xsd="http://www.w3.org/2001/XMLSchema" xmlns:xs="http://www.w3.org/2001/XMLSchema" xmlns:p="http://schemas.microsoft.com/office/2006/metadata/properties" xmlns:ns2="5940cb2e-7e41-4e33-8d84-5a47c3cd5204" xmlns:ns3="90158d9c-6c51-4cb4-958a-7646a23bc6b2" targetNamespace="http://schemas.microsoft.com/office/2006/metadata/properties" ma:root="true" ma:fieldsID="94e0479e9b92a5febc077e7c8d1d21f1" ns2:_="" ns3:_="">
    <xsd:import namespace="5940cb2e-7e41-4e33-8d84-5a47c3cd5204"/>
    <xsd:import namespace="90158d9c-6c51-4cb4-958a-7646a23bc6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cb2e-7e41-4e33-8d84-5a47c3cd52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4361e7-a7fe-4826-9a1b-7cb0008cdd6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158d9c-6c51-4cb4-958a-7646a23bc6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15a586-93d7-416f-8253-f908777b488f}" ma:internalName="TaxCatchAll" ma:showField="CatchAllData" ma:web="90158d9c-6c51-4cb4-958a-7646a23bc6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40cb2e-7e41-4e33-8d84-5a47c3cd5204">
      <Terms xmlns="http://schemas.microsoft.com/office/infopath/2007/PartnerControls"/>
    </lcf76f155ced4ddcb4097134ff3c332f>
    <TaxCatchAll xmlns="90158d9c-6c51-4cb4-958a-7646a23bc6b2" xsi:nil="true"/>
  </documentManagement>
</p:properties>
</file>

<file path=customXml/itemProps1.xml><?xml version="1.0" encoding="utf-8"?>
<ds:datastoreItem xmlns:ds="http://schemas.openxmlformats.org/officeDocument/2006/customXml" ds:itemID="{9A81557A-8A4E-4C8B-9772-11C6E8B2B192}">
  <ds:schemaRefs>
    <ds:schemaRef ds:uri="http://schemas.microsoft.com/sharepoint/v3/contenttype/forms"/>
  </ds:schemaRefs>
</ds:datastoreItem>
</file>

<file path=customXml/itemProps2.xml><?xml version="1.0" encoding="utf-8"?>
<ds:datastoreItem xmlns:ds="http://schemas.openxmlformats.org/officeDocument/2006/customXml" ds:itemID="{81B3BB48-D7E7-4281-9542-BD2D2326DC77}"/>
</file>

<file path=customXml/itemProps3.xml><?xml version="1.0" encoding="utf-8"?>
<ds:datastoreItem xmlns:ds="http://schemas.openxmlformats.org/officeDocument/2006/customXml" ds:itemID="{5F63CB5D-AAA2-40E6-A321-805A89AFAF5C}">
  <ds:schemaRefs>
    <ds:schemaRef ds:uri="http://schemas.microsoft.com/office/2006/metadata/properties"/>
    <ds:schemaRef ds:uri="http://schemas.microsoft.com/office/infopath/2007/PartnerControls"/>
    <ds:schemaRef ds:uri="5940cb2e-7e41-4e33-8d84-5a47c3cd5204"/>
    <ds:schemaRef ds:uri="90158d9c-6c51-4cb4-958a-7646a23bc6b2"/>
  </ds:schemaRefs>
</ds:datastoreItem>
</file>

<file path=docMetadata/LabelInfo.xml><?xml version="1.0" encoding="utf-8"?>
<clbl:labelList xmlns:clbl="http://schemas.microsoft.com/office/2020/mipLabelMetadata">
  <clbl:label id="{c2d09d34-c78c-4af4-bd90-99260be13011}" enabled="1" method="Privileged" siteId="{f9f8419e-c286-461b-9e6d-0ba6b1d5234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Verze</vt:lpstr>
      <vt:lpstr>Tabulky</vt:lpstr>
      <vt:lpstr>Matice dopadu</vt:lpstr>
      <vt:lpstr>Služby-Systémy</vt:lpstr>
      <vt:lpstr>Katalog primárních aktiv</vt:lpstr>
      <vt:lpstr>Vazby prim. aktiv</vt:lpstr>
      <vt:lpstr>S1</vt:lpstr>
      <vt:lpstr>P1</vt:lpstr>
      <vt:lpstr>P2</vt:lpstr>
      <vt:lpstr>P3</vt:lpstr>
      <vt:lpstr>P4</vt:lpstr>
      <vt:lpstr>HR primární aktiva</vt:lpstr>
      <vt:lpstr>ciselniky</vt:lpstr>
    </vt:vector>
  </TitlesOfParts>
  <Manager/>
  <Company>Risk Analysis Consultants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Kategorizace cloudových služeb</dc:title>
  <dc:subject/>
  <dc:creator>Libor Široký (2018)</dc:creator>
  <cp:keywords/>
  <dc:description/>
  <cp:lastModifiedBy>Kroupová Hana</cp:lastModifiedBy>
  <cp:revision/>
  <dcterms:created xsi:type="dcterms:W3CDTF">2017-01-19T20:28:46Z</dcterms:created>
  <dcterms:modified xsi:type="dcterms:W3CDTF">2026-10-02T12:51:27Z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zdenekj@microsoft.com</vt:lpwstr>
  </property>
  <property fmtid="{D5CDD505-2E9C-101B-9397-08002B2CF9AE}" pid="5" name="MSIP_Label_f42aa342-8706-4288-bd11-ebb85995028c_SetDate">
    <vt:lpwstr>2018-03-04T18:37:10.9856448Z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0x01010085FE0C75DF93594D9D808244A59C5B64</vt:lpwstr>
  </property>
  <property fmtid="{D5CDD505-2E9C-101B-9397-08002B2CF9AE}" pid="11" name="Order">
    <vt:r8>542800</vt:r8>
  </property>
  <property fmtid="{D5CDD505-2E9C-101B-9397-08002B2CF9AE}" pid="12" name="MediaServiceImageTags">
    <vt:lpwstr/>
  </property>
</Properties>
</file>